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48" windowWidth="12240" windowHeight="7836" tabRatio="877" activeTab="8"/>
  </bookViews>
  <sheets>
    <sheet name="جدول 1 " sheetId="45" r:id="rId1"/>
    <sheet name="جدول2" sheetId="21" r:id="rId2"/>
    <sheet name="جدول 3 " sheetId="47" r:id="rId3"/>
    <sheet name="جدول 4" sheetId="50" r:id="rId4"/>
    <sheet name="جدول5" sheetId="49" r:id="rId5"/>
    <sheet name="جدول 6" sheetId="56" r:id="rId6"/>
    <sheet name="جدول7" sheetId="26" r:id="rId7"/>
    <sheet name="جدول 8" sheetId="27" r:id="rId8"/>
    <sheet name="جدول 9" sheetId="57" r:id="rId9"/>
  </sheets>
  <definedNames>
    <definedName name="_xlnm.Print_Area" localSheetId="0">'جدول 1 '!$A$2:$J$14</definedName>
  </definedNames>
  <calcPr calcId="144525" calcMode="manual"/>
  <fileRecoveryPr autoRecover="0"/>
</workbook>
</file>

<file path=xl/calcChain.xml><?xml version="1.0" encoding="utf-8"?>
<calcChain xmlns="http://schemas.openxmlformats.org/spreadsheetml/2006/main">
  <c r="G18" i="57" l="1"/>
  <c r="I18" i="57" s="1"/>
  <c r="E18" i="57"/>
  <c r="D18" i="57"/>
  <c r="C18" i="57"/>
  <c r="H18" i="57" s="1"/>
  <c r="I17" i="57"/>
  <c r="H17" i="57"/>
  <c r="I16" i="57"/>
  <c r="H16" i="57"/>
  <c r="I15" i="57"/>
  <c r="H15" i="57"/>
  <c r="I14" i="57"/>
  <c r="H14" i="57"/>
  <c r="I13" i="57"/>
  <c r="H13" i="57"/>
  <c r="I12" i="57"/>
  <c r="H12" i="57"/>
  <c r="I11" i="57"/>
  <c r="H11" i="57"/>
  <c r="G22" i="56"/>
  <c r="I22" i="56" s="1"/>
  <c r="F22" i="56"/>
  <c r="E22" i="56"/>
  <c r="D22" i="56"/>
  <c r="C22" i="56"/>
  <c r="I20" i="56"/>
  <c r="H20" i="56"/>
  <c r="I19" i="56"/>
  <c r="H19" i="56"/>
  <c r="I18" i="56"/>
  <c r="H18" i="56"/>
  <c r="I17" i="56"/>
  <c r="H17" i="56"/>
  <c r="I16" i="56"/>
  <c r="H16" i="56"/>
  <c r="I15" i="56"/>
  <c r="H15" i="56"/>
  <c r="I14" i="56"/>
  <c r="H14" i="56"/>
  <c r="I13" i="56"/>
  <c r="H13" i="56"/>
  <c r="I12" i="56"/>
  <c r="H12" i="56"/>
  <c r="I10" i="56"/>
  <c r="H10" i="56"/>
  <c r="H22" i="56" l="1"/>
  <c r="F17" i="26"/>
  <c r="I10" i="45" l="1"/>
  <c r="H10" i="45"/>
  <c r="G9" i="47"/>
  <c r="E9" i="47"/>
  <c r="D9" i="47"/>
  <c r="C9" i="47"/>
  <c r="I8" i="47"/>
  <c r="H8" i="47"/>
  <c r="I9" i="47" l="1"/>
  <c r="H9" i="47"/>
  <c r="D20" i="50"/>
  <c r="C20" i="50"/>
  <c r="H13" i="26"/>
  <c r="H10" i="27"/>
  <c r="G10" i="27"/>
  <c r="I12" i="45" l="1"/>
  <c r="H12" i="45"/>
  <c r="I11" i="45"/>
  <c r="G20" i="50"/>
  <c r="H20" i="50" s="1"/>
  <c r="F20" i="50"/>
  <c r="E20" i="50"/>
  <c r="G9" i="49"/>
  <c r="I9" i="49" s="1"/>
  <c r="F9" i="49"/>
  <c r="D9" i="49"/>
  <c r="C9" i="49"/>
  <c r="G17" i="26"/>
  <c r="D17" i="26"/>
  <c r="C17" i="26"/>
  <c r="H17" i="26" s="1"/>
  <c r="B17" i="26"/>
  <c r="F15" i="27"/>
  <c r="D15" i="27"/>
  <c r="C15" i="27"/>
  <c r="H15" i="27" s="1"/>
  <c r="B15" i="27"/>
  <c r="G13" i="26"/>
  <c r="G7" i="26"/>
  <c r="H7" i="26"/>
  <c r="G8" i="26"/>
  <c r="H8" i="26"/>
  <c r="H8" i="50"/>
  <c r="I8" i="50"/>
  <c r="H10" i="50"/>
  <c r="I10" i="50"/>
  <c r="H11" i="50"/>
  <c r="I11" i="50"/>
  <c r="H12" i="50"/>
  <c r="I12" i="50"/>
  <c r="H13" i="50"/>
  <c r="I13" i="50"/>
  <c r="H14" i="50"/>
  <c r="I14" i="50"/>
  <c r="H15" i="50"/>
  <c r="I15" i="50"/>
  <c r="H16" i="50"/>
  <c r="I16" i="50"/>
  <c r="H17" i="50"/>
  <c r="I17" i="50"/>
  <c r="H18" i="50"/>
  <c r="I18" i="50"/>
  <c r="G15" i="27" l="1"/>
  <c r="H9" i="49"/>
  <c r="I20" i="50"/>
  <c r="I7" i="47"/>
  <c r="H7" i="47"/>
  <c r="H11" i="45" l="1"/>
  <c r="H11" i="26" l="1"/>
  <c r="G11" i="26"/>
  <c r="G16" i="26"/>
  <c r="H16" i="26"/>
  <c r="H15" i="26"/>
  <c r="G15" i="26"/>
  <c r="G14" i="26"/>
  <c r="H14" i="26"/>
  <c r="H12" i="26"/>
  <c r="G12" i="26"/>
  <c r="G10" i="26"/>
  <c r="H10" i="26"/>
  <c r="H9" i="26"/>
  <c r="G9" i="26"/>
</calcChain>
</file>

<file path=xl/sharedStrings.xml><?xml version="1.0" encoding="utf-8"?>
<sst xmlns="http://schemas.openxmlformats.org/spreadsheetml/2006/main" count="317" uniqueCount="89">
  <si>
    <t>السنوات</t>
  </si>
  <si>
    <t>( كغم )</t>
  </si>
  <si>
    <t>المجموع</t>
  </si>
  <si>
    <t xml:space="preserve">الرمز (- ) يعني الكمية صفر أو مقاربة إلى الصفر . </t>
  </si>
  <si>
    <t xml:space="preserve"> المحافظة </t>
  </si>
  <si>
    <t>ديالى</t>
  </si>
  <si>
    <t>بابل</t>
  </si>
  <si>
    <t>المثنى</t>
  </si>
  <si>
    <t>ميسان</t>
  </si>
  <si>
    <t xml:space="preserve">                                                </t>
  </si>
  <si>
    <t>النجف</t>
  </si>
  <si>
    <t>القادسية</t>
  </si>
  <si>
    <t>بغداد</t>
  </si>
  <si>
    <t>واسط</t>
  </si>
  <si>
    <t>المحصول</t>
  </si>
  <si>
    <t>Total</t>
  </si>
  <si>
    <t>الإنتاج (طن)</t>
  </si>
  <si>
    <t>Diala</t>
  </si>
  <si>
    <t>Baghdad</t>
  </si>
  <si>
    <t>Kerbela</t>
  </si>
  <si>
    <t>Wasit</t>
  </si>
  <si>
    <t>Al-Najaf</t>
  </si>
  <si>
    <t>Al-Qadisiya</t>
  </si>
  <si>
    <t>Al-Muthanna</t>
  </si>
  <si>
    <t>المساحة المزروعة (دونم)</t>
  </si>
  <si>
    <t>المساحة المزروعة  (دونم)</t>
  </si>
  <si>
    <t>Table (5)</t>
  </si>
  <si>
    <t>القطن</t>
  </si>
  <si>
    <t>الذرة الصفراء</t>
  </si>
  <si>
    <t>البطاطا</t>
  </si>
  <si>
    <t>Cotton</t>
  </si>
  <si>
    <t>Maize</t>
  </si>
  <si>
    <t xml:space="preserve">كربلاء </t>
  </si>
  <si>
    <t>متوسط غلة الدونم (كغم/دونم)</t>
  </si>
  <si>
    <t>Potatoes</t>
  </si>
  <si>
    <t>اجمالي المساحة المزروعة (100) دونم</t>
  </si>
  <si>
    <t>الانتاج (100) طن</t>
  </si>
  <si>
    <t>Governorate</t>
  </si>
  <si>
    <t>Crop</t>
  </si>
  <si>
    <t>Table (3)</t>
  </si>
  <si>
    <t>-</t>
  </si>
  <si>
    <t>Table (4)</t>
  </si>
  <si>
    <t>كربلاء</t>
  </si>
  <si>
    <t>Babylon</t>
  </si>
  <si>
    <t>Karkuk</t>
  </si>
  <si>
    <t>Maysan</t>
  </si>
  <si>
    <t xml:space="preserve">  </t>
  </si>
  <si>
    <t>كركوك*</t>
  </si>
  <si>
    <t>المحافظة</t>
  </si>
  <si>
    <t>*2015</t>
  </si>
  <si>
    <t>*2014</t>
  </si>
  <si>
    <t>*2016</t>
  </si>
  <si>
    <t>*2017</t>
  </si>
  <si>
    <t>صلاح الدين</t>
  </si>
  <si>
    <t>الانبار</t>
  </si>
  <si>
    <t>Al_Anbar</t>
  </si>
  <si>
    <t>Salah al_den</t>
  </si>
  <si>
    <t>الانبار*</t>
  </si>
  <si>
    <t>صلاح الدين*</t>
  </si>
  <si>
    <t xml:space="preserve">متوسط غلة الدونم (كغم/دونم)    </t>
  </si>
  <si>
    <t>مساحة العلف الأخضر</t>
  </si>
  <si>
    <t xml:space="preserve">المساحة المتضررة </t>
  </si>
  <si>
    <t xml:space="preserve">المساحة المحصودة </t>
  </si>
  <si>
    <t xml:space="preserve">إجمالي المساحة   </t>
  </si>
  <si>
    <t xml:space="preserve">للمساحة المحصودة  </t>
  </si>
  <si>
    <t xml:space="preserve">لإجمالي المساحة   </t>
  </si>
  <si>
    <t xml:space="preserve">مساحة العلف الأخضر  </t>
  </si>
  <si>
    <t xml:space="preserve">المساحة المتضررة  </t>
  </si>
  <si>
    <t xml:space="preserve">إجمالي المساحة  </t>
  </si>
  <si>
    <t xml:space="preserve">لإجمالي المساحة  </t>
  </si>
  <si>
    <t>المساحة المحصودة</t>
  </si>
  <si>
    <t xml:space="preserve">المساحة المحصودة  </t>
  </si>
  <si>
    <t xml:space="preserve">               </t>
  </si>
  <si>
    <t>جدول (1) المساحة المزروعة ومجموع الانتاج ومتوسط الغلة للمحاصيل (القطن ، الذرة الصفراء ، البطاطا) للقطاع الخاص لسنة 2018 على مستوى العراق</t>
  </si>
  <si>
    <t>جدول (2) مقارنة المساحة المزروعة ومجموع الانتاج ومتوسط الغلة لمحاصيل (القطن،الذرة الصفراء ،البطاطا) للسنوات (2018-2013) على مستوى العراق</t>
  </si>
  <si>
    <t xml:space="preserve">جدول (3) المساحة المزروعة ومجموع الإنتاج ومتوسط الغلة لمحصول القطن للقطاع الخاص لسنة 2018 على مستوى المحافظات المشمولة </t>
  </si>
  <si>
    <t>جدول (4) المساحة المزروعة ومجموع الإنتاج ومتوسط الغلة لمحصول الذرة الصفراء للعروتين (الربيعية والخريفية) للقطاع الخاص لسنة 2018 على مستوى المحافظات المشمولة *</t>
  </si>
  <si>
    <t xml:space="preserve">جدول (5) المساحة المزروعة ومجموع الإنتاج ومتوسط الغلة لمحصول الذرة الصفراء الربيعية للقطاع الخاص لسنة 2018 على مستوى المحافظات المشمولة </t>
  </si>
  <si>
    <t xml:space="preserve">جدول (6) المساحة المزروعة ومجموع الإنتاج ومتوسط الغلة لمحصول الذرة الصفراء الخريفية للقطاع الخاص لسنة 2018 على مستوى المحافظات المشمولة </t>
  </si>
  <si>
    <t xml:space="preserve">جدول (7) المساحة المزروعة ومجموع الإنتاج ومتوسط الغلة لمحصول البطاطا للعروتين (الربيعية والخريفية) للقطاع الخاص لسنة 2018 على مستوى المحافظات المشمولة </t>
  </si>
  <si>
    <t>جدول (8) المساحة المزروعة ومجموع الإنتاج ومتوسط الغلة لمحصول البطاطا الربيعية للقطاع الخاص لسنة 2018 على مستوى المحافظات المشمولة</t>
  </si>
  <si>
    <t>جدول  (9) المساحة المزروعة ومجموع الإنتاج ومتوسط الغلة لمحصول البطاطا الخريفية للقطاع الخاص لسنة 2018 على مستوى المحافظات المشمولة</t>
  </si>
  <si>
    <t>* عدا محافظة نينوى وقضاء (راوة، عنه)في محافظة الانبار بالاضافة الى عدم شمول جميع القرى في محافظتي صلاح الدين والانبار للاقضية المشمولة.</t>
  </si>
  <si>
    <t>* عدا محافظة نينوى وقضاء (راوة، عنه)في محافظة الانبار والحويجة في محافظة كركوك بالاضافة الى عدم شمول جميع القرى في محافظتي صلاح الدين والانبار للاقضية المشمولة .</t>
  </si>
  <si>
    <t>* عدا محافظة نينوى وقضاء (راوة، عنه)في محافظة الانبار بالاضافة الى عدم شمول جميع القرى في محافظتي صلاح الدين والانبار للاقضية المشمولة .</t>
  </si>
  <si>
    <t>* عدا محافظة نينوى وقضاء (راوة، عنه) في محافظة الانبار بالاضافة الى عدم شمول جميع القرى في محافظتي صلاح الدين والانبار للاقضية المشمولة.</t>
  </si>
  <si>
    <t>*عدا محافظة (نينوى وصلاح الدين والانبار) وقضاء الحويجة في محافظة كركوك</t>
  </si>
  <si>
    <t>** عدا محافظة نينوى وقضاء (راوة، عنه) في محافظة الانبار والحويجة في محافظة كركوك بالاضافة الى عدم شمول جميع القرى في محافظتي صلاح الدين والانبار للاقضية المشمولة ولم يتم شمول إقليم كردستان ايضاً.</t>
  </si>
  <si>
    <t>**2018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</si>
</sst>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font>
      <sz val="11"/>
      <color theme="1"/>
      <name val="Calibri"/>
      <family val="2"/>
      <scheme val="minor"/>
    </font>
    <font>
      <sz val="11"/>
      <color theme="1"/>
      <name val="Al-Mohanad"/>
      <charset val="178"/>
    </font>
    <font>
      <b/>
      <sz val="11"/>
      <color theme="1"/>
      <name val="Al-Mohanad"/>
      <charset val="178"/>
    </font>
    <font>
      <b/>
      <sz val="11"/>
      <color theme="1"/>
      <name val="Arial"/>
      <family val="2"/>
    </font>
    <font>
      <b/>
      <sz val="11"/>
      <name val="Arial"/>
      <family val="2"/>
    </font>
    <font>
      <b/>
      <sz val="10"/>
      <name val="Arial"/>
      <family val="2"/>
    </font>
    <font>
      <b/>
      <sz val="10"/>
      <color theme="1"/>
      <name val="Arial"/>
      <family val="2"/>
    </font>
    <font>
      <b/>
      <sz val="12"/>
      <color theme="1"/>
      <name val="Arial"/>
      <family val="2"/>
    </font>
    <font>
      <sz val="11"/>
      <color theme="1"/>
      <name val="Arial"/>
      <family val="2"/>
    </font>
    <font>
      <b/>
      <sz val="9"/>
      <color theme="1"/>
      <name val="Arial"/>
      <family val="2"/>
    </font>
    <font>
      <b/>
      <sz val="10"/>
      <color theme="1"/>
      <name val="Calibri"/>
      <family val="2"/>
      <scheme val="minor"/>
    </font>
    <font>
      <b/>
      <sz val="11"/>
      <color theme="1"/>
      <name val="Calibri"/>
      <family val="2"/>
      <scheme val="minor"/>
    </font>
    <font>
      <b/>
      <sz val="9.5"/>
      <color theme="1"/>
      <name val="Arial"/>
      <family val="2"/>
    </font>
    <font>
      <b/>
      <sz val="10"/>
      <color theme="1"/>
      <name val="Calibri"/>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1">
    <xf numFmtId="0" fontId="0" fillId="0" borderId="0"/>
  </cellStyleXfs>
  <cellXfs count="23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5" fillId="0" borderId="0" xfId="0" applyFont="1" applyAlignment="1">
      <alignment vertical="center" wrapText="1"/>
    </xf>
    <xf numFmtId="0" fontId="7" fillId="0" borderId="0" xfId="0" applyFont="1" applyAlignment="1">
      <alignment horizontal="right" vertical="center"/>
    </xf>
    <xf numFmtId="0" fontId="7" fillId="0" borderId="0" xfId="0" applyFont="1" applyAlignment="1">
      <alignment vertical="center"/>
    </xf>
    <xf numFmtId="0" fontId="7" fillId="0" borderId="0" xfId="0" applyFont="1"/>
    <xf numFmtId="0" fontId="8" fillId="0" borderId="0" xfId="0" applyFont="1"/>
    <xf numFmtId="0" fontId="3" fillId="0" borderId="26" xfId="0" applyFont="1" applyBorder="1" applyAlignment="1">
      <alignment vertical="center" readingOrder="2"/>
    </xf>
    <xf numFmtId="0" fontId="3" fillId="0" borderId="0" xfId="0" applyFont="1" applyBorder="1"/>
    <xf numFmtId="0" fontId="8" fillId="0" borderId="0" xfId="0" applyFont="1" applyBorder="1" applyAlignment="1">
      <alignment vertical="center"/>
    </xf>
    <xf numFmtId="0" fontId="8" fillId="0" borderId="0" xfId="0" applyFont="1" applyBorder="1"/>
    <xf numFmtId="0" fontId="6" fillId="0" borderId="13" xfId="0" applyFont="1" applyBorder="1" applyAlignment="1">
      <alignment horizontal="justify" vertical="center" wrapText="1" readingOrder="2"/>
    </xf>
    <xf numFmtId="0" fontId="2" fillId="0" borderId="0" xfId="0" applyFont="1" applyAlignment="1">
      <alignment vertical="center" readingOrder="2"/>
    </xf>
    <xf numFmtId="0" fontId="9" fillId="0" borderId="18" xfId="0" applyFont="1" applyBorder="1" applyAlignment="1">
      <alignment horizontal="center" vertical="center" wrapText="1" readingOrder="2"/>
    </xf>
    <xf numFmtId="0" fontId="3" fillId="0" borderId="0" xfId="0" applyFont="1" applyAlignment="1">
      <alignment vertical="center"/>
    </xf>
    <xf numFmtId="0" fontId="0" fillId="0" borderId="0" xfId="0" applyBorder="1"/>
    <xf numFmtId="0" fontId="3" fillId="0" borderId="0" xfId="0" applyFont="1" applyBorder="1" applyAlignment="1">
      <alignment horizontal="center" vertical="center"/>
    </xf>
    <xf numFmtId="0" fontId="10" fillId="0" borderId="0" xfId="0" applyFont="1" applyAlignment="1"/>
    <xf numFmtId="164" fontId="6" fillId="0" borderId="0" xfId="0" applyNumberFormat="1" applyFont="1" applyBorder="1" applyAlignment="1">
      <alignment horizontal="center" vertical="center" wrapText="1" readingOrder="2"/>
    </xf>
    <xf numFmtId="0" fontId="9" fillId="0" borderId="23" xfId="0" applyFont="1" applyBorder="1" applyAlignment="1">
      <alignment horizontal="center" vertical="center" wrapText="1" readingOrder="2"/>
    </xf>
    <xf numFmtId="0" fontId="9" fillId="0" borderId="18" xfId="0" applyFont="1" applyBorder="1" applyAlignment="1">
      <alignment horizontal="center" vertical="center" wrapText="1" readingOrder="2"/>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readingOrder="2"/>
    </xf>
    <xf numFmtId="0" fontId="6" fillId="0" borderId="0" xfId="0" applyFont="1" applyBorder="1" applyAlignment="1">
      <alignment horizontal="center" vertical="center" wrapText="1" readingOrder="2"/>
    </xf>
    <xf numFmtId="1" fontId="0" fillId="0" borderId="0" xfId="0" applyNumberFormat="1"/>
    <xf numFmtId="0" fontId="6" fillId="0" borderId="6" xfId="0" applyFont="1" applyBorder="1" applyAlignment="1">
      <alignment horizontal="justify" vertical="center" wrapText="1" readingOrder="2"/>
    </xf>
    <xf numFmtId="0" fontId="6" fillId="0" borderId="4" xfId="0" applyFont="1" applyBorder="1" applyAlignment="1">
      <alignment horizontal="right" vertical="center" wrapText="1" readingOrder="2"/>
    </xf>
    <xf numFmtId="0" fontId="0" fillId="0" borderId="0" xfId="0"/>
    <xf numFmtId="0" fontId="0" fillId="0" borderId="0" xfId="0"/>
    <xf numFmtId="0" fontId="0" fillId="0" borderId="0" xfId="0" applyAlignment="1"/>
    <xf numFmtId="0" fontId="11" fillId="0" borderId="0" xfId="0" applyFont="1" applyAlignment="1">
      <alignment horizontal="left"/>
    </xf>
    <xf numFmtId="0" fontId="0" fillId="0" borderId="0" xfId="0"/>
    <xf numFmtId="0" fontId="6" fillId="0" borderId="0" xfId="0" applyFont="1" applyBorder="1" applyAlignment="1">
      <alignment horizontal="right" vertical="center" wrapText="1" readingOrder="2"/>
    </xf>
    <xf numFmtId="1" fontId="6" fillId="0" borderId="0" xfId="0" applyNumberFormat="1" applyFont="1" applyBorder="1" applyAlignment="1">
      <alignment horizontal="center" vertical="center" wrapText="1" readingOrder="2"/>
    </xf>
    <xf numFmtId="0" fontId="6" fillId="0" borderId="0" xfId="0" applyFont="1" applyBorder="1" applyAlignment="1">
      <alignment horizontal="left" vertical="center"/>
    </xf>
    <xf numFmtId="0" fontId="6" fillId="0" borderId="9" xfId="0" applyFont="1" applyBorder="1" applyAlignment="1">
      <alignment horizontal="right" vertical="center" wrapText="1" readingOrder="2"/>
    </xf>
    <xf numFmtId="0" fontId="6" fillId="0" borderId="8" xfId="0" applyFont="1" applyBorder="1" applyAlignment="1">
      <alignment horizontal="right" vertical="center" wrapText="1" readingOrder="2"/>
    </xf>
    <xf numFmtId="0" fontId="6" fillId="0" borderId="27" xfId="0" applyFont="1" applyBorder="1" applyAlignment="1">
      <alignment horizontal="left" vertical="center"/>
    </xf>
    <xf numFmtId="164" fontId="0" fillId="0" borderId="0" xfId="0" applyNumberFormat="1"/>
    <xf numFmtId="1" fontId="6" fillId="0" borderId="0" xfId="0" applyNumberFormat="1" applyFont="1" applyBorder="1" applyAlignment="1">
      <alignment vertical="center" wrapText="1" readingOrder="2"/>
    </xf>
    <xf numFmtId="0" fontId="0" fillId="0" borderId="0" xfId="0" applyAlignment="1">
      <alignment readingOrder="1"/>
    </xf>
    <xf numFmtId="0" fontId="6" fillId="0" borderId="0" xfId="0" applyFont="1" applyBorder="1" applyAlignment="1">
      <alignment vertical="top" wrapText="1"/>
    </xf>
    <xf numFmtId="0" fontId="11" fillId="0" borderId="0" xfId="0" applyFont="1" applyAlignment="1">
      <alignment horizontal="center"/>
    </xf>
    <xf numFmtId="0" fontId="3" fillId="0" borderId="26" xfId="0" applyFont="1" applyBorder="1"/>
    <xf numFmtId="0" fontId="11" fillId="0" borderId="0" xfId="0" applyFont="1" applyAlignment="1">
      <alignment horizontal="center"/>
    </xf>
    <xf numFmtId="0" fontId="12" fillId="0" borderId="17" xfId="0" applyFont="1" applyBorder="1" applyAlignment="1">
      <alignment horizontal="center" vertical="center" wrapText="1" readingOrder="2"/>
    </xf>
    <xf numFmtId="0" fontId="6" fillId="0" borderId="7" xfId="0" applyFont="1" applyBorder="1" applyAlignment="1">
      <alignment horizontal="left" vertical="center"/>
    </xf>
    <xf numFmtId="0" fontId="6" fillId="0" borderId="6" xfId="0" applyFont="1" applyBorder="1" applyAlignment="1">
      <alignment horizontal="right" vertical="center" wrapText="1" readingOrder="2"/>
    </xf>
    <xf numFmtId="0" fontId="6" fillId="0" borderId="0" xfId="0" applyFont="1" applyAlignment="1">
      <alignment vertical="top"/>
    </xf>
    <xf numFmtId="0" fontId="6" fillId="0" borderId="1" xfId="0" applyFont="1" applyBorder="1" applyAlignment="1">
      <alignment horizontal="left" vertical="center" wrapText="1" readingOrder="2"/>
    </xf>
    <xf numFmtId="164" fontId="6" fillId="0" borderId="1" xfId="0" applyNumberFormat="1" applyFont="1" applyBorder="1" applyAlignment="1">
      <alignment horizontal="left" vertical="center" wrapText="1" readingOrder="2"/>
    </xf>
    <xf numFmtId="0" fontId="6" fillId="0" borderId="1" xfId="0" applyFont="1" applyBorder="1" applyAlignment="1">
      <alignment horizontal="right" vertical="center"/>
    </xf>
    <xf numFmtId="0" fontId="6" fillId="0" borderId="3" xfId="0" applyFont="1" applyBorder="1" applyAlignment="1">
      <alignment horizontal="right" vertical="center"/>
    </xf>
    <xf numFmtId="164" fontId="6" fillId="0" borderId="3" xfId="0" applyNumberFormat="1" applyFont="1" applyBorder="1" applyAlignment="1">
      <alignment horizontal="right" vertical="center"/>
    </xf>
    <xf numFmtId="164" fontId="6" fillId="0" borderId="1" xfId="0" applyNumberFormat="1" applyFont="1" applyBorder="1" applyAlignment="1">
      <alignment horizontal="right" vertical="center"/>
    </xf>
    <xf numFmtId="0" fontId="6" fillId="0" borderId="3" xfId="0" applyFont="1" applyBorder="1" applyAlignment="1">
      <alignment horizontal="left" vertical="center" wrapText="1" readingOrder="2"/>
    </xf>
    <xf numFmtId="0" fontId="6" fillId="0" borderId="11" xfId="0" applyFont="1" applyFill="1" applyBorder="1" applyAlignment="1">
      <alignment horizontal="left" vertical="center" wrapText="1" readingOrder="2"/>
    </xf>
    <xf numFmtId="0" fontId="6" fillId="0" borderId="3" xfId="0" applyFont="1" applyFill="1" applyBorder="1" applyAlignment="1">
      <alignment horizontal="left" vertical="center" wrapText="1" readingOrder="2"/>
    </xf>
    <xf numFmtId="0" fontId="6" fillId="0" borderId="1" xfId="0" applyFont="1" applyFill="1" applyBorder="1" applyAlignment="1">
      <alignment horizontal="left" vertical="center" wrapText="1" readingOrder="2"/>
    </xf>
    <xf numFmtId="1" fontId="6" fillId="0" borderId="1" xfId="0" applyNumberFormat="1" applyFont="1" applyBorder="1" applyAlignment="1">
      <alignment horizontal="left" vertical="center" wrapText="1" readingOrder="2"/>
    </xf>
    <xf numFmtId="1" fontId="6" fillId="0" borderId="3" xfId="0" applyNumberFormat="1" applyFont="1" applyFill="1" applyBorder="1" applyAlignment="1">
      <alignment horizontal="left" vertical="center" wrapText="1" readingOrder="2"/>
    </xf>
    <xf numFmtId="1" fontId="6" fillId="0" borderId="3" xfId="0" applyNumberFormat="1" applyFont="1" applyBorder="1" applyAlignment="1">
      <alignment horizontal="left" vertical="center" wrapText="1" readingOrder="2"/>
    </xf>
    <xf numFmtId="164" fontId="6" fillId="0" borderId="3" xfId="0" applyNumberFormat="1" applyFont="1" applyBorder="1" applyAlignment="1">
      <alignment horizontal="left" vertical="center" wrapText="1" readingOrder="2"/>
    </xf>
    <xf numFmtId="0" fontId="6" fillId="0" borderId="1" xfId="0" applyFont="1" applyBorder="1" applyAlignment="1">
      <alignment vertical="center" wrapText="1" readingOrder="2"/>
    </xf>
    <xf numFmtId="0" fontId="0" fillId="0" borderId="0" xfId="0" applyAlignment="1">
      <alignment vertical="center" wrapText="1"/>
    </xf>
    <xf numFmtId="0" fontId="10" fillId="0" borderId="0" xfId="0" applyFont="1" applyBorder="1" applyAlignment="1">
      <alignment vertical="center" readingOrder="2"/>
    </xf>
    <xf numFmtId="0" fontId="0" fillId="0" borderId="0" xfId="0" applyAlignment="1">
      <alignment horizontal="right"/>
    </xf>
    <xf numFmtId="1" fontId="6" fillId="0" borderId="0" xfId="0" applyNumberFormat="1" applyFont="1" applyBorder="1" applyAlignment="1">
      <alignment horizontal="right" vertical="center" wrapText="1" readingOrder="2"/>
    </xf>
    <xf numFmtId="0" fontId="6" fillId="0" borderId="0" xfId="0" applyFont="1" applyBorder="1" applyAlignment="1">
      <alignment vertical="center" wrapText="1" readingOrder="2"/>
    </xf>
    <xf numFmtId="0" fontId="6" fillId="0" borderId="0" xfId="0" applyFont="1" applyBorder="1" applyAlignment="1">
      <alignment wrapText="1" readingOrder="2"/>
    </xf>
    <xf numFmtId="0" fontId="6" fillId="0" borderId="0" xfId="0" applyFont="1" applyBorder="1" applyAlignment="1">
      <alignment horizontal="right" wrapText="1" readingOrder="2"/>
    </xf>
    <xf numFmtId="0" fontId="9" fillId="0" borderId="0" xfId="0" applyFont="1" applyBorder="1" applyAlignment="1">
      <alignment horizontal="left" vertical="center"/>
    </xf>
    <xf numFmtId="164" fontId="6" fillId="0" borderId="1" xfId="0" applyNumberFormat="1" applyFont="1" applyFill="1" applyBorder="1" applyAlignment="1">
      <alignment vertical="center" wrapText="1" readingOrder="2"/>
    </xf>
    <xf numFmtId="0" fontId="6" fillId="0" borderId="2" xfId="0" applyFont="1" applyBorder="1" applyAlignment="1">
      <alignment horizontal="left" vertical="center" wrapText="1" readingOrder="2"/>
    </xf>
    <xf numFmtId="164" fontId="6" fillId="0" borderId="2" xfId="0" applyNumberFormat="1" applyFont="1" applyBorder="1" applyAlignment="1">
      <alignment horizontal="left" vertical="center" wrapText="1" readingOrder="2"/>
    </xf>
    <xf numFmtId="0" fontId="6" fillId="0" borderId="22" xfId="0" applyFont="1" applyBorder="1" applyAlignment="1">
      <alignment horizontal="left" vertical="center" wrapText="1" readingOrder="2"/>
    </xf>
    <xf numFmtId="0" fontId="6" fillId="0" borderId="23" xfId="0" applyFont="1" applyBorder="1" applyAlignment="1">
      <alignment horizontal="left" vertical="center" wrapText="1" readingOrder="2"/>
    </xf>
    <xf numFmtId="0" fontId="6" fillId="0" borderId="11" xfId="0" applyFont="1" applyBorder="1" applyAlignment="1">
      <alignment horizontal="left" vertical="center" wrapText="1" readingOrder="2"/>
    </xf>
    <xf numFmtId="0" fontId="6" fillId="0" borderId="1" xfId="0" applyFont="1" applyBorder="1" applyAlignment="1">
      <alignment horizontal="left" wrapText="1" readingOrder="2"/>
    </xf>
    <xf numFmtId="0" fontId="6" fillId="2" borderId="8" xfId="0" applyFont="1" applyFill="1" applyBorder="1" applyAlignment="1">
      <alignment horizontal="right" vertical="center" wrapText="1" readingOrder="2"/>
    </xf>
    <xf numFmtId="0" fontId="0" fillId="2" borderId="0" xfId="0" applyFill="1"/>
    <xf numFmtId="0" fontId="6" fillId="0" borderId="22" xfId="0" applyFont="1" applyBorder="1" applyAlignment="1">
      <alignment vertical="center" wrapText="1" readingOrder="2"/>
    </xf>
    <xf numFmtId="0" fontId="6" fillId="0" borderId="2" xfId="0" applyFont="1" applyBorder="1" applyAlignment="1">
      <alignment vertical="center" wrapText="1" readingOrder="2"/>
    </xf>
    <xf numFmtId="164" fontId="6" fillId="2" borderId="1" xfId="0" applyNumberFormat="1" applyFont="1" applyFill="1" applyBorder="1" applyAlignment="1">
      <alignment vertical="center" wrapText="1" readingOrder="2"/>
    </xf>
    <xf numFmtId="0" fontId="6" fillId="0" borderId="23" xfId="0" applyFont="1" applyBorder="1" applyAlignment="1">
      <alignment vertical="center" wrapText="1" readingOrder="2"/>
    </xf>
    <xf numFmtId="0" fontId="6" fillId="2" borderId="1" xfId="0" applyFont="1" applyFill="1" applyBorder="1" applyAlignment="1">
      <alignment vertical="center" wrapText="1" readingOrder="2"/>
    </xf>
    <xf numFmtId="0" fontId="6" fillId="2" borderId="2" xfId="0" applyFont="1" applyFill="1" applyBorder="1" applyAlignment="1">
      <alignment vertical="center" wrapText="1" readingOrder="2"/>
    </xf>
    <xf numFmtId="0" fontId="6" fillId="2" borderId="9" xfId="0" applyFont="1" applyFill="1" applyBorder="1" applyAlignment="1">
      <alignment horizontal="right" vertical="center" wrapText="1" readingOrder="2"/>
    </xf>
    <xf numFmtId="1" fontId="0" fillId="2" borderId="0" xfId="0" applyNumberFormat="1" applyFill="1"/>
    <xf numFmtId="0" fontId="12" fillId="2" borderId="2" xfId="0" applyFont="1" applyFill="1" applyBorder="1" applyAlignment="1">
      <alignment horizontal="left" vertical="center" wrapText="1" readingOrder="2"/>
    </xf>
    <xf numFmtId="164" fontId="6" fillId="0" borderId="1" xfId="0" applyNumberFormat="1" applyFont="1" applyBorder="1" applyAlignment="1">
      <alignment vertical="center" wrapText="1" readingOrder="2"/>
    </xf>
    <xf numFmtId="0" fontId="6" fillId="2" borderId="22" xfId="0" applyFont="1" applyFill="1" applyBorder="1" applyAlignment="1">
      <alignment vertical="center" wrapText="1" readingOrder="2"/>
    </xf>
    <xf numFmtId="0" fontId="6" fillId="2" borderId="23" xfId="0" applyFont="1" applyFill="1" applyBorder="1" applyAlignment="1">
      <alignment vertical="center" wrapText="1" readingOrder="2"/>
    </xf>
    <xf numFmtId="0" fontId="6" fillId="0" borderId="1" xfId="0" applyFont="1" applyBorder="1" applyAlignment="1">
      <alignment wrapText="1" readingOrder="2"/>
    </xf>
    <xf numFmtId="164" fontId="6" fillId="0" borderId="2" xfId="0" applyNumberFormat="1" applyFont="1" applyBorder="1" applyAlignment="1">
      <alignment vertical="center" wrapText="1" readingOrder="2"/>
    </xf>
    <xf numFmtId="0" fontId="5" fillId="0" borderId="8" xfId="0" applyFont="1" applyBorder="1" applyAlignment="1">
      <alignment horizontal="right" vertical="center" wrapText="1"/>
    </xf>
    <xf numFmtId="0" fontId="5" fillId="0" borderId="8" xfId="0" applyFont="1" applyFill="1" applyBorder="1" applyAlignment="1">
      <alignment horizontal="right" vertical="center" wrapText="1"/>
    </xf>
    <xf numFmtId="164" fontId="12" fillId="0" borderId="1" xfId="0" applyNumberFormat="1" applyFont="1" applyBorder="1" applyAlignment="1">
      <alignment horizontal="left" vertical="center" wrapText="1" readingOrder="2"/>
    </xf>
    <xf numFmtId="0" fontId="12" fillId="0" borderId="1" xfId="0" applyFont="1" applyBorder="1" applyAlignment="1">
      <alignment horizontal="left" vertical="center" wrapText="1" readingOrder="2"/>
    </xf>
    <xf numFmtId="164" fontId="12" fillId="0" borderId="3" xfId="0" applyNumberFormat="1" applyFont="1" applyBorder="1" applyAlignment="1">
      <alignment horizontal="left" vertical="center" wrapText="1" readingOrder="2"/>
    </xf>
    <xf numFmtId="164" fontId="12" fillId="2" borderId="2" xfId="0" applyNumberFormat="1" applyFont="1" applyFill="1" applyBorder="1" applyAlignment="1">
      <alignment horizontal="left" vertical="center" wrapText="1" readingOrder="2"/>
    </xf>
    <xf numFmtId="164" fontId="12" fillId="2" borderId="7" xfId="0" applyNumberFormat="1" applyFont="1" applyFill="1" applyBorder="1" applyAlignment="1">
      <alignment horizontal="left" vertical="center" wrapText="1" readingOrder="2"/>
    </xf>
    <xf numFmtId="0" fontId="6" fillId="2" borderId="7" xfId="0" applyFont="1" applyFill="1" applyBorder="1" applyAlignment="1">
      <alignment horizontal="left" vertical="center"/>
    </xf>
    <xf numFmtId="0" fontId="12" fillId="2" borderId="6" xfId="0" applyFont="1" applyFill="1" applyBorder="1" applyAlignment="1">
      <alignment vertical="center" wrapText="1" readingOrder="2"/>
    </xf>
    <xf numFmtId="0" fontId="12" fillId="0" borderId="8" xfId="0" applyFont="1" applyBorder="1" applyAlignment="1">
      <alignment vertical="center" wrapText="1" readingOrder="2"/>
    </xf>
    <xf numFmtId="0" fontId="6" fillId="0" borderId="8" xfId="0" applyFont="1" applyBorder="1" applyAlignment="1">
      <alignment vertical="center" wrapText="1" readingOrder="2"/>
    </xf>
    <xf numFmtId="0" fontId="0" fillId="2" borderId="0" xfId="0" applyFill="1" applyBorder="1"/>
    <xf numFmtId="1" fontId="6" fillId="0" borderId="2" xfId="0" applyNumberFormat="1" applyFont="1" applyBorder="1" applyAlignment="1">
      <alignment vertical="center" wrapText="1" readingOrder="2"/>
    </xf>
    <xf numFmtId="1" fontId="6" fillId="0" borderId="1" xfId="0" applyNumberFormat="1" applyFont="1" applyBorder="1" applyAlignment="1">
      <alignment vertical="center" wrapText="1" readingOrder="2"/>
    </xf>
    <xf numFmtId="0" fontId="6" fillId="0" borderId="1" xfId="0" applyFont="1" applyBorder="1" applyAlignment="1">
      <alignment horizontal="center" vertical="center" wrapText="1" readingOrder="2"/>
    </xf>
    <xf numFmtId="0" fontId="12" fillId="0" borderId="3" xfId="0" applyFont="1" applyBorder="1" applyAlignment="1">
      <alignment horizontal="left" vertical="center" wrapText="1"/>
    </xf>
    <xf numFmtId="0" fontId="6" fillId="0" borderId="2" xfId="0" applyFont="1" applyBorder="1" applyAlignment="1">
      <alignment horizontal="right" vertical="center" wrapText="1" readingOrder="2"/>
    </xf>
    <xf numFmtId="0" fontId="11" fillId="0" borderId="0" xfId="0" applyFont="1"/>
    <xf numFmtId="164" fontId="6" fillId="0" borderId="7" xfId="0" applyNumberFormat="1" applyFont="1" applyBorder="1" applyAlignment="1">
      <alignment vertical="center" wrapText="1" readingOrder="2"/>
    </xf>
    <xf numFmtId="0" fontId="6" fillId="0" borderId="28" xfId="0" applyFont="1" applyBorder="1" applyAlignment="1">
      <alignment horizontal="left" vertical="center"/>
    </xf>
    <xf numFmtId="164" fontId="6" fillId="0" borderId="3" xfId="0" applyNumberFormat="1" applyFont="1" applyBorder="1" applyAlignment="1">
      <alignment vertical="center" wrapText="1" readingOrder="2"/>
    </xf>
    <xf numFmtId="0" fontId="9" fillId="0" borderId="21" xfId="0" applyFont="1" applyBorder="1" applyAlignment="1">
      <alignment horizontal="center" vertical="center" wrapText="1" readingOrder="2"/>
    </xf>
    <xf numFmtId="0" fontId="6" fillId="2" borderId="1" xfId="0" applyFont="1" applyFill="1" applyBorder="1" applyAlignment="1">
      <alignment horizontal="right" wrapText="1" readingOrder="2"/>
    </xf>
    <xf numFmtId="0" fontId="6" fillId="0" borderId="1" xfId="0" applyFont="1" applyBorder="1" applyAlignment="1">
      <alignment horizontal="right" wrapText="1" readingOrder="2"/>
    </xf>
    <xf numFmtId="0" fontId="6" fillId="0" borderId="1" xfId="0" applyFont="1" applyBorder="1" applyAlignment="1">
      <alignment horizontal="right" vertical="center" wrapText="1" readingOrder="2"/>
    </xf>
    <xf numFmtId="0" fontId="6" fillId="0" borderId="23" xfId="0" applyFont="1" applyBorder="1" applyAlignment="1">
      <alignment horizontal="right" vertical="center" wrapText="1" readingOrder="2"/>
    </xf>
    <xf numFmtId="0" fontId="3" fillId="0" borderId="0" xfId="0" applyFont="1" applyBorder="1" applyAlignment="1">
      <alignment vertical="center"/>
    </xf>
    <xf numFmtId="0" fontId="0" fillId="0" borderId="15" xfId="0" applyBorder="1"/>
    <xf numFmtId="0" fontId="6" fillId="2" borderId="2" xfId="0" applyFont="1" applyFill="1" applyBorder="1" applyAlignment="1">
      <alignment horizontal="right" vertical="center" wrapText="1" readingOrder="2"/>
    </xf>
    <xf numFmtId="164" fontId="6" fillId="2" borderId="1" xfId="0" applyNumberFormat="1" applyFont="1" applyFill="1" applyBorder="1" applyAlignment="1">
      <alignment horizontal="right" vertical="center" wrapText="1" readingOrder="2"/>
    </xf>
    <xf numFmtId="0" fontId="12" fillId="2" borderId="2" xfId="0" applyFont="1" applyFill="1" applyBorder="1" applyAlignment="1">
      <alignment horizontal="right" vertical="center" wrapText="1" readingOrder="2"/>
    </xf>
    <xf numFmtId="0" fontId="12" fillId="0" borderId="1" xfId="0" applyFont="1" applyBorder="1" applyAlignment="1">
      <alignment horizontal="right" vertical="center" wrapText="1" readingOrder="2"/>
    </xf>
    <xf numFmtId="1" fontId="0" fillId="0" borderId="0" xfId="0" applyNumberFormat="1" applyBorder="1"/>
    <xf numFmtId="49" fontId="6" fillId="0" borderId="1" xfId="0" applyNumberFormat="1" applyFont="1" applyBorder="1" applyAlignment="1">
      <alignment horizontal="right" vertical="center" wrapText="1" readingOrder="2"/>
    </xf>
    <xf numFmtId="0" fontId="10" fillId="0" borderId="0" xfId="0" applyFont="1" applyBorder="1" applyAlignment="1">
      <alignment vertical="center" wrapText="1" readingOrder="2"/>
    </xf>
    <xf numFmtId="0" fontId="3" fillId="0" borderId="26" xfId="0" applyFont="1" applyBorder="1" applyAlignment="1">
      <alignment horizontal="center" vertical="center"/>
    </xf>
    <xf numFmtId="164" fontId="6" fillId="0" borderId="3" xfId="0" applyNumberFormat="1" applyFont="1" applyBorder="1" applyAlignment="1">
      <alignment horizontal="right" vertical="center" wrapText="1" readingOrder="2"/>
    </xf>
    <xf numFmtId="0" fontId="9" fillId="0" borderId="27" xfId="0" applyFont="1" applyBorder="1" applyAlignment="1">
      <alignment horizontal="left" vertical="center"/>
    </xf>
    <xf numFmtId="164" fontId="6" fillId="0" borderId="0" xfId="0" applyNumberFormat="1" applyFont="1" applyBorder="1" applyAlignment="1">
      <alignment vertical="center" wrapText="1" readingOrder="2"/>
    </xf>
    <xf numFmtId="164" fontId="6" fillId="0" borderId="0" xfId="0" applyNumberFormat="1" applyFont="1" applyBorder="1" applyAlignment="1">
      <alignment horizontal="right" vertical="center" wrapText="1" readingOrder="2"/>
    </xf>
    <xf numFmtId="0" fontId="9" fillId="0" borderId="25" xfId="0" applyFont="1" applyBorder="1" applyAlignment="1">
      <alignment horizontal="center" vertical="center" wrapText="1" readingOrder="2"/>
    </xf>
    <xf numFmtId="0" fontId="3" fillId="0" borderId="26" xfId="0" applyFont="1" applyBorder="1" applyAlignment="1">
      <alignment vertical="center"/>
    </xf>
    <xf numFmtId="0" fontId="6" fillId="2" borderId="3" xfId="0" applyFont="1" applyFill="1" applyBorder="1" applyAlignment="1">
      <alignment horizontal="left" vertical="center" wrapText="1" readingOrder="2"/>
    </xf>
    <xf numFmtId="164" fontId="6" fillId="0" borderId="7" xfId="0" applyNumberFormat="1" applyFont="1" applyBorder="1" applyAlignment="1">
      <alignment horizontal="left" vertical="center" wrapText="1" readingOrder="2"/>
    </xf>
    <xf numFmtId="0" fontId="6" fillId="2" borderId="7" xfId="0" applyFont="1" applyFill="1" applyBorder="1" applyAlignment="1">
      <alignment horizontal="left" vertical="center" wrapText="1" readingOrder="2"/>
    </xf>
    <xf numFmtId="0" fontId="5" fillId="0" borderId="0" xfId="0" applyFont="1" applyFill="1" applyBorder="1" applyAlignment="1">
      <alignment vertical="center" wrapText="1"/>
    </xf>
    <xf numFmtId="0" fontId="4" fillId="0" borderId="0" xfId="0" applyFont="1" applyBorder="1" applyAlignment="1">
      <alignment vertical="center" wrapText="1"/>
    </xf>
    <xf numFmtId="0" fontId="3" fillId="0" borderId="0" xfId="0" applyFont="1" applyAlignment="1">
      <alignment vertical="center" wrapText="1" readingOrder="2"/>
    </xf>
    <xf numFmtId="164" fontId="6" fillId="2" borderId="3" xfId="0" applyNumberFormat="1" applyFont="1" applyFill="1" applyBorder="1" applyAlignment="1">
      <alignment vertical="center" wrapText="1" readingOrder="2"/>
    </xf>
    <xf numFmtId="164" fontId="6" fillId="2" borderId="3" xfId="0" applyNumberFormat="1" applyFont="1" applyFill="1" applyBorder="1" applyAlignment="1">
      <alignment horizontal="right" vertical="center" wrapText="1" readingOrder="2"/>
    </xf>
    <xf numFmtId="0" fontId="5" fillId="0" borderId="0" xfId="0" applyFont="1" applyBorder="1" applyAlignment="1">
      <alignment horizontal="right" vertical="center" wrapText="1"/>
    </xf>
    <xf numFmtId="0" fontId="6" fillId="0" borderId="7" xfId="0" applyFont="1" applyBorder="1" applyAlignment="1">
      <alignment vertical="center" wrapText="1" readingOrder="2"/>
    </xf>
    <xf numFmtId="0" fontId="3" fillId="0" borderId="0" xfId="0" applyFont="1" applyBorder="1" applyAlignment="1">
      <alignment vertical="center" wrapText="1" readingOrder="2"/>
    </xf>
    <xf numFmtId="0" fontId="6" fillId="0" borderId="0" xfId="0" applyFont="1" applyBorder="1" applyAlignment="1">
      <alignment horizontal="center" vertical="center" wrapText="1"/>
    </xf>
    <xf numFmtId="0" fontId="6" fillId="0" borderId="1" xfId="0" applyFont="1" applyFill="1" applyBorder="1" applyAlignment="1">
      <alignment horizontal="right" vertical="center" readingOrder="2"/>
    </xf>
    <xf numFmtId="0" fontId="6" fillId="0" borderId="11" xfId="0" applyFont="1" applyFill="1" applyBorder="1" applyAlignment="1">
      <alignment horizontal="right" vertical="center" readingOrder="2"/>
    </xf>
    <xf numFmtId="0" fontId="6" fillId="0" borderId="1" xfId="0" applyFont="1" applyBorder="1" applyAlignment="1">
      <alignment horizontal="right" vertical="center" readingOrder="2"/>
    </xf>
    <xf numFmtId="0" fontId="6" fillId="0" borderId="0" xfId="0" applyFont="1" applyFill="1" applyBorder="1" applyAlignment="1">
      <alignment horizontal="right" vertical="center" readingOrder="2"/>
    </xf>
    <xf numFmtId="164" fontId="6" fillId="0" borderId="0" xfId="0" applyNumberFormat="1" applyFont="1" applyBorder="1" applyAlignment="1">
      <alignment horizontal="right" vertical="center"/>
    </xf>
    <xf numFmtId="0" fontId="6" fillId="0" borderId="0" xfId="0" applyFont="1" applyBorder="1" applyAlignment="1">
      <alignment horizontal="right" vertical="center"/>
    </xf>
    <xf numFmtId="0" fontId="0" fillId="0" borderId="0" xfId="0" applyAlignment="1">
      <alignment horizontal="center"/>
    </xf>
    <xf numFmtId="0" fontId="4" fillId="0" borderId="0" xfId="0" applyFont="1" applyBorder="1" applyAlignment="1">
      <alignment horizontal="center" vertical="center" wrapText="1"/>
    </xf>
    <xf numFmtId="0" fontId="3" fillId="0" borderId="26" xfId="0" applyFont="1" applyBorder="1" applyAlignment="1">
      <alignment horizontal="center" vertical="center" readingOrder="2"/>
    </xf>
    <xf numFmtId="0" fontId="3" fillId="0" borderId="26" xfId="0" applyFont="1" applyBorder="1" applyAlignment="1">
      <alignment horizontal="left"/>
    </xf>
    <xf numFmtId="0" fontId="9" fillId="0" borderId="12" xfId="0" applyFont="1" applyBorder="1" applyAlignment="1">
      <alignment horizontal="center" vertical="center" wrapText="1" readingOrder="2"/>
    </xf>
    <xf numFmtId="0" fontId="9" fillId="0" borderId="5" xfId="0" applyFont="1" applyBorder="1" applyAlignment="1">
      <alignment horizontal="center" vertical="center" wrapText="1" readingOrder="2"/>
    </xf>
    <xf numFmtId="0" fontId="9" fillId="0" borderId="16" xfId="0" applyFont="1" applyBorder="1" applyAlignment="1">
      <alignment horizontal="center" vertical="center" wrapText="1" readingOrder="2"/>
    </xf>
    <xf numFmtId="0" fontId="9" fillId="0" borderId="14" xfId="0" applyFont="1" applyBorder="1" applyAlignment="1">
      <alignment horizontal="center" vertical="center" wrapText="1" readingOrder="2"/>
    </xf>
    <xf numFmtId="0" fontId="9" fillId="0" borderId="15" xfId="0" applyFont="1" applyBorder="1" applyAlignment="1">
      <alignment horizontal="center" vertical="center" wrapText="1" readingOrder="2"/>
    </xf>
    <xf numFmtId="0" fontId="9" fillId="0" borderId="7" xfId="0" applyFont="1" applyBorder="1" applyAlignment="1">
      <alignment horizontal="center" vertical="center" wrapText="1" readingOrder="2"/>
    </xf>
    <xf numFmtId="0" fontId="9" fillId="0" borderId="0" xfId="0" applyFont="1" applyBorder="1" applyAlignment="1">
      <alignment horizontal="center" vertical="center" wrapText="1" readingOrder="2"/>
    </xf>
    <xf numFmtId="0" fontId="9" fillId="0" borderId="14"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19" xfId="0" applyFont="1" applyBorder="1" applyAlignment="1">
      <alignment horizontal="center" vertical="center" wrapText="1" readingOrder="2"/>
    </xf>
    <xf numFmtId="0" fontId="9" fillId="0" borderId="11" xfId="0" applyFont="1" applyBorder="1" applyAlignment="1">
      <alignment horizontal="center" vertical="center" wrapText="1" readingOrder="2"/>
    </xf>
    <xf numFmtId="0" fontId="9" fillId="0" borderId="20"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9" fillId="0" borderId="6" xfId="0" applyFont="1" applyBorder="1" applyAlignment="1">
      <alignment horizontal="center" vertical="center" wrapText="1" readingOrder="2"/>
    </xf>
    <xf numFmtId="0" fontId="7" fillId="0" borderId="0" xfId="0" applyFont="1" applyBorder="1" applyAlignment="1">
      <alignment horizontal="center" vertical="center" wrapText="1" readingOrder="2"/>
    </xf>
    <xf numFmtId="0" fontId="6" fillId="0" borderId="9" xfId="0" applyFont="1" applyBorder="1" applyAlignment="1">
      <alignment horizontal="right" vertical="center" readingOrder="2"/>
    </xf>
    <xf numFmtId="0" fontId="6" fillId="0" borderId="9" xfId="0" applyFont="1" applyBorder="1" applyAlignment="1">
      <alignment vertical="center"/>
    </xf>
    <xf numFmtId="0" fontId="6" fillId="0" borderId="0" xfId="0" applyFont="1" applyBorder="1" applyAlignment="1">
      <alignment vertical="center"/>
    </xf>
    <xf numFmtId="0" fontId="10" fillId="0" borderId="0" xfId="0" applyFont="1" applyAlignment="1">
      <alignment horizontal="center"/>
    </xf>
    <xf numFmtId="0" fontId="10" fillId="0" borderId="0" xfId="0" applyFont="1" applyBorder="1" applyAlignment="1">
      <alignment horizontal="center" vertical="center" readingOrder="2"/>
    </xf>
    <xf numFmtId="0" fontId="6" fillId="0" borderId="0" xfId="0" applyFont="1" applyAlignment="1">
      <alignment horizontal="center" wrapText="1"/>
    </xf>
    <xf numFmtId="0" fontId="3" fillId="0" borderId="0" xfId="0" applyFont="1" applyBorder="1" applyAlignment="1">
      <alignment horizontal="center" vertical="center" wrapText="1" readingOrder="2"/>
    </xf>
    <xf numFmtId="0" fontId="3" fillId="0" borderId="0" xfId="0" applyFont="1" applyBorder="1" applyAlignment="1">
      <alignment horizontal="center" vertical="center" wrapText="1"/>
    </xf>
    <xf numFmtId="0" fontId="3" fillId="0" borderId="13" xfId="0" applyFont="1" applyBorder="1" applyAlignment="1">
      <alignment horizontal="center" vertical="center"/>
    </xf>
    <xf numFmtId="0" fontId="4" fillId="0" borderId="8" xfId="0" applyFont="1" applyBorder="1" applyAlignment="1">
      <alignment horizontal="center" vertical="center"/>
    </xf>
    <xf numFmtId="0" fontId="10" fillId="0" borderId="0" xfId="0" applyFont="1" applyBorder="1" applyAlignment="1">
      <alignment horizontal="right" vertical="center" wrapText="1" readingOrder="2"/>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2" fontId="6" fillId="0" borderId="4"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vertical="center" wrapText="1" readingOrder="2"/>
    </xf>
    <xf numFmtId="0" fontId="6" fillId="0" borderId="0" xfId="0" applyFont="1" applyAlignment="1">
      <alignment horizontal="center" vertical="top"/>
    </xf>
    <xf numFmtId="0" fontId="6" fillId="0" borderId="0" xfId="0" applyFont="1" applyBorder="1" applyAlignment="1">
      <alignment vertical="top" wrapText="1"/>
    </xf>
    <xf numFmtId="0" fontId="12" fillId="0" borderId="12" xfId="0" applyFont="1" applyBorder="1" applyAlignment="1">
      <alignment horizontal="center" vertical="center" wrapText="1" readingOrder="2"/>
    </xf>
    <xf numFmtId="0" fontId="4" fillId="0" borderId="5" xfId="0" applyFont="1" applyBorder="1" applyAlignment="1">
      <alignment horizontal="center" vertical="center" wrapText="1" readingOrder="2"/>
    </xf>
    <xf numFmtId="0" fontId="12" fillId="0" borderId="16" xfId="0" applyFont="1" applyBorder="1" applyAlignment="1">
      <alignment horizontal="center" vertical="center" wrapText="1" readingOrder="2"/>
    </xf>
    <xf numFmtId="0" fontId="12" fillId="0" borderId="14"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6" fillId="0" borderId="0" xfId="0" applyFont="1" applyAlignment="1">
      <alignment horizontal="right" vertical="top"/>
    </xf>
    <xf numFmtId="0" fontId="12" fillId="0" borderId="14" xfId="0" applyFont="1" applyBorder="1" applyAlignment="1">
      <alignment horizontal="center" vertical="center" readingOrder="2"/>
    </xf>
    <xf numFmtId="0" fontId="12" fillId="0" borderId="12" xfId="0" applyFont="1" applyBorder="1" applyAlignment="1">
      <alignment horizontal="center" vertical="center" readingOrder="2"/>
    </xf>
    <xf numFmtId="0" fontId="12" fillId="0" borderId="7" xfId="0" applyFont="1" applyBorder="1" applyAlignment="1">
      <alignment horizontal="center" vertical="center" readingOrder="2"/>
    </xf>
    <xf numFmtId="0" fontId="12" fillId="0" borderId="6" xfId="0" applyFont="1" applyBorder="1" applyAlignment="1">
      <alignment horizontal="center" vertical="center" readingOrder="2"/>
    </xf>
    <xf numFmtId="0" fontId="12" fillId="0" borderId="19" xfId="0" applyFont="1" applyBorder="1" applyAlignment="1">
      <alignment horizontal="center" vertical="center" wrapText="1" readingOrder="2"/>
    </xf>
    <xf numFmtId="0" fontId="12" fillId="0" borderId="11" xfId="0" applyFont="1" applyBorder="1" applyAlignment="1">
      <alignment horizontal="center" vertical="center" wrapText="1" readingOrder="2"/>
    </xf>
    <xf numFmtId="0" fontId="12" fillId="0" borderId="20" xfId="0" applyFont="1" applyBorder="1" applyAlignment="1">
      <alignment horizontal="center" vertical="center" wrapText="1" readingOrder="2"/>
    </xf>
    <xf numFmtId="0" fontId="12" fillId="0" borderId="14" xfId="0" applyFont="1" applyBorder="1" applyAlignment="1">
      <alignment horizontal="center" vertical="center" wrapText="1" readingOrder="2"/>
    </xf>
    <xf numFmtId="0" fontId="12" fillId="0" borderId="15" xfId="0" applyFont="1" applyBorder="1" applyAlignment="1">
      <alignment horizontal="center" vertical="center" wrapText="1" readingOrder="2"/>
    </xf>
    <xf numFmtId="0" fontId="12" fillId="0" borderId="7" xfId="0" applyFont="1" applyBorder="1" applyAlignment="1">
      <alignment horizontal="center" vertical="center" wrapText="1" readingOrder="2"/>
    </xf>
    <xf numFmtId="0" fontId="12" fillId="0" borderId="10" xfId="0" applyFont="1" applyBorder="1" applyAlignment="1">
      <alignment horizontal="center" vertical="center" wrapText="1" readingOrder="2"/>
    </xf>
    <xf numFmtId="0" fontId="12" fillId="0" borderId="6" xfId="0" applyFont="1" applyBorder="1" applyAlignment="1">
      <alignment horizontal="center" vertical="center" wrapText="1" readingOrder="2"/>
    </xf>
    <xf numFmtId="0" fontId="10" fillId="0" borderId="9" xfId="0" applyFont="1" applyBorder="1" applyAlignment="1">
      <alignment horizontal="right" vertical="center" wrapText="1" readingOrder="2"/>
    </xf>
    <xf numFmtId="0" fontId="9" fillId="0" borderId="24" xfId="0" applyFont="1" applyBorder="1" applyAlignment="1">
      <alignment horizontal="center" vertical="center" wrapText="1" readingOrder="2"/>
    </xf>
    <xf numFmtId="0" fontId="9" fillId="0" borderId="13"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0" borderId="21" xfId="0" applyFont="1" applyBorder="1" applyAlignment="1">
      <alignment horizontal="center" vertical="center" wrapText="1" readingOrder="2"/>
    </xf>
    <xf numFmtId="0" fontId="9"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xf>
    <xf numFmtId="0" fontId="3" fillId="0" borderId="26" xfId="0" applyFont="1" applyBorder="1" applyAlignment="1">
      <alignment horizontal="right" vertical="center" readingOrder="2"/>
    </xf>
    <xf numFmtId="0" fontId="4" fillId="0" borderId="8" xfId="0" applyFont="1" applyBorder="1" applyAlignment="1">
      <alignment horizontal="center" vertical="center" wrapText="1" readingOrder="2"/>
    </xf>
    <xf numFmtId="0" fontId="3" fillId="0" borderId="26" xfId="0" applyFont="1" applyBorder="1" applyAlignment="1">
      <alignment horizontal="center" vertical="center"/>
    </xf>
    <xf numFmtId="0" fontId="7" fillId="0" borderId="26" xfId="0" applyFont="1" applyBorder="1" applyAlignment="1">
      <alignment horizontal="center" vertical="center"/>
    </xf>
    <xf numFmtId="0" fontId="13" fillId="0" borderId="0" xfId="0" applyFont="1" applyBorder="1" applyAlignment="1">
      <alignment horizontal="right" vertical="top" wrapText="1" readingOrder="2"/>
    </xf>
    <xf numFmtId="0" fontId="14" fillId="0" borderId="0" xfId="0" applyFont="1"/>
    <xf numFmtId="0" fontId="13" fillId="0" borderId="9" xfId="0" applyFont="1" applyFill="1" applyBorder="1" applyAlignment="1">
      <alignment horizontal="right" vertical="center" wrapText="1" readingOrder="2"/>
    </xf>
    <xf numFmtId="0" fontId="13" fillId="0" borderId="0" xfId="0" applyFont="1" applyFill="1" applyBorder="1" applyAlignment="1">
      <alignment horizontal="right" vertical="center" wrapText="1" readingOrder="2"/>
    </xf>
  </cellXfs>
  <cellStyles count="1">
    <cellStyle name="Normal" xfId="0" builtinId="0"/>
  </cellStyles>
  <dxfs count="0"/>
  <tableStyles count="0" defaultTableStyle="TableStyleMedium9" defaultPivotStyle="PivotStyleLight16"/>
  <colors>
    <mruColors>
      <color rgb="FF333300"/>
      <color rgb="FFCC3300"/>
      <color rgb="FF009900"/>
      <color rgb="FFCCCC00"/>
      <color rgb="FFCC00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24"/>
  <sheetViews>
    <sheetView rightToLeft="1" zoomScaleNormal="100" workbookViewId="0">
      <selection activeCell="B4" sqref="B4:J4"/>
    </sheetView>
  </sheetViews>
  <sheetFormatPr defaultColWidth="9.109375" defaultRowHeight="14.4"/>
  <cols>
    <col min="1" max="1" width="4.44140625" style="32" customWidth="1"/>
    <col min="2" max="2" width="12.88671875" style="32" customWidth="1"/>
    <col min="3" max="3" width="9.88671875" style="32" customWidth="1"/>
    <col min="4" max="4" width="11.88671875" style="32" customWidth="1"/>
    <col min="5" max="5" width="9.33203125" style="32" customWidth="1"/>
    <col min="6" max="6" width="11.5546875" style="32" customWidth="1"/>
    <col min="7" max="7" width="10.44140625" style="32" customWidth="1"/>
    <col min="8" max="8" width="9.33203125" style="32" customWidth="1"/>
    <col min="9" max="9" width="11.109375" style="32" customWidth="1"/>
    <col min="10" max="10" width="9.33203125" style="32" hidden="1" customWidth="1"/>
    <col min="11" max="11" width="0" style="32" hidden="1" customWidth="1"/>
    <col min="12" max="12" width="0.109375" style="32" hidden="1" customWidth="1"/>
    <col min="13" max="14" width="0" style="32" hidden="1" customWidth="1"/>
    <col min="15" max="16384" width="9.109375" style="32"/>
  </cols>
  <sheetData>
    <row r="3" spans="2:15" ht="15.6">
      <c r="B3" s="175"/>
      <c r="C3" s="175"/>
      <c r="D3" s="175"/>
      <c r="E3" s="175"/>
      <c r="F3" s="175"/>
    </row>
    <row r="4" spans="2:15" ht="36.75" customHeight="1">
      <c r="B4" s="175" t="s">
        <v>73</v>
      </c>
      <c r="C4" s="175"/>
      <c r="D4" s="175"/>
      <c r="E4" s="175"/>
      <c r="F4" s="175"/>
      <c r="G4" s="175"/>
      <c r="H4" s="175"/>
      <c r="I4" s="175"/>
      <c r="J4" s="175"/>
      <c r="M4" s="156"/>
      <c r="N4" s="156"/>
    </row>
    <row r="5" spans="2:15" ht="30.75" customHeight="1">
      <c r="B5" s="157"/>
      <c r="C5" s="157"/>
      <c r="D5" s="157"/>
      <c r="E5" s="157"/>
      <c r="F5" s="157"/>
      <c r="G5" s="157"/>
      <c r="H5" s="157"/>
      <c r="I5" s="157"/>
      <c r="J5" s="157"/>
      <c r="K5" s="3"/>
      <c r="L5" s="3"/>
      <c r="M5" s="3"/>
    </row>
    <row r="6" spans="2:15" ht="20.25" customHeight="1" thickBot="1">
      <c r="B6" s="158" t="s">
        <v>72</v>
      </c>
      <c r="C6" s="158"/>
      <c r="D6" s="8"/>
      <c r="E6" s="8"/>
      <c r="F6" s="8"/>
      <c r="G6" s="8"/>
      <c r="H6" s="8"/>
      <c r="I6" s="159"/>
      <c r="J6" s="159"/>
    </row>
    <row r="7" spans="2:15" ht="21" customHeight="1" thickTop="1">
      <c r="B7" s="160" t="s">
        <v>14</v>
      </c>
      <c r="C7" s="163" t="s">
        <v>25</v>
      </c>
      <c r="D7" s="164"/>
      <c r="E7" s="164"/>
      <c r="F7" s="160"/>
      <c r="G7" s="170" t="s">
        <v>16</v>
      </c>
      <c r="H7" s="163" t="s">
        <v>59</v>
      </c>
      <c r="I7" s="164"/>
      <c r="J7" s="167" t="s">
        <v>38</v>
      </c>
    </row>
    <row r="8" spans="2:15" ht="16.2" customHeight="1">
      <c r="B8" s="161"/>
      <c r="C8" s="165"/>
      <c r="D8" s="173"/>
      <c r="E8" s="173"/>
      <c r="F8" s="174"/>
      <c r="G8" s="171"/>
      <c r="H8" s="165" t="s">
        <v>1</v>
      </c>
      <c r="I8" s="166"/>
      <c r="J8" s="168"/>
    </row>
    <row r="9" spans="2:15" ht="43.8" customHeight="1" thickBot="1">
      <c r="B9" s="162"/>
      <c r="C9" s="23" t="s">
        <v>63</v>
      </c>
      <c r="D9" s="21" t="s">
        <v>62</v>
      </c>
      <c r="E9" s="21" t="s">
        <v>61</v>
      </c>
      <c r="F9" s="23" t="s">
        <v>60</v>
      </c>
      <c r="G9" s="172"/>
      <c r="H9" s="21" t="s">
        <v>63</v>
      </c>
      <c r="I9" s="21" t="s">
        <v>62</v>
      </c>
      <c r="J9" s="169"/>
      <c r="N9" s="22"/>
    </row>
    <row r="10" spans="2:15" ht="25.5" customHeight="1" thickTop="1">
      <c r="B10" s="12" t="s">
        <v>27</v>
      </c>
      <c r="C10" s="108">
        <v>132</v>
      </c>
      <c r="D10" s="109">
        <v>107</v>
      </c>
      <c r="E10" s="109">
        <v>25</v>
      </c>
      <c r="F10" s="129" t="s">
        <v>40</v>
      </c>
      <c r="G10" s="109">
        <v>37</v>
      </c>
      <c r="H10" s="114">
        <f>G10/C10*1000</f>
        <v>280.30303030303025</v>
      </c>
      <c r="I10" s="114">
        <f>G10/D10*1000</f>
        <v>345.79439252336448</v>
      </c>
      <c r="J10" s="115" t="s">
        <v>30</v>
      </c>
    </row>
    <row r="11" spans="2:15" ht="25.5" customHeight="1">
      <c r="B11" s="26" t="s">
        <v>28</v>
      </c>
      <c r="C11" s="83">
        <v>55837</v>
      </c>
      <c r="D11" s="83">
        <v>46519</v>
      </c>
      <c r="E11" s="83">
        <v>1266</v>
      </c>
      <c r="F11" s="83">
        <v>8052</v>
      </c>
      <c r="G11" s="83">
        <v>63307</v>
      </c>
      <c r="H11" s="114">
        <f>G11/C11*1000</f>
        <v>1133.7822590755234</v>
      </c>
      <c r="I11" s="116">
        <f t="shared" ref="I11" si="0">G11/D11*1000</f>
        <v>1360.8847997592381</v>
      </c>
      <c r="J11" s="38" t="s">
        <v>31</v>
      </c>
      <c r="O11" s="16"/>
    </row>
    <row r="12" spans="2:15" ht="25.5" customHeight="1">
      <c r="B12" s="26" t="s">
        <v>29</v>
      </c>
      <c r="C12" s="64">
        <v>24552</v>
      </c>
      <c r="D12" s="64">
        <v>24547</v>
      </c>
      <c r="E12" s="64">
        <v>5</v>
      </c>
      <c r="F12" s="120" t="s">
        <v>40</v>
      </c>
      <c r="G12" s="64">
        <v>165589</v>
      </c>
      <c r="H12" s="114">
        <f>G12/C12*1000</f>
        <v>6744.4200065167806</v>
      </c>
      <c r="I12" s="116">
        <f>G12/D12*1000</f>
        <v>6745.793783354381</v>
      </c>
      <c r="J12" s="38" t="s">
        <v>34</v>
      </c>
      <c r="O12" s="16"/>
    </row>
    <row r="13" spans="2:15" ht="16.5" customHeight="1">
      <c r="B13" s="176" t="s">
        <v>3</v>
      </c>
      <c r="C13" s="176"/>
      <c r="D13" s="176"/>
      <c r="E13" s="177"/>
      <c r="F13" s="177"/>
      <c r="G13" s="177"/>
      <c r="H13" s="177"/>
      <c r="I13" s="178"/>
      <c r="J13" s="177"/>
      <c r="O13" s="16"/>
    </row>
    <row r="14" spans="2:15" ht="10.5" customHeight="1">
      <c r="B14" s="10"/>
      <c r="C14" s="10"/>
      <c r="D14" s="10"/>
      <c r="E14" s="10"/>
      <c r="F14" s="10"/>
      <c r="G14" s="10"/>
      <c r="H14" s="10"/>
      <c r="I14" s="10"/>
      <c r="J14" s="11"/>
      <c r="O14" s="16"/>
    </row>
    <row r="15" spans="2:15">
      <c r="B15" s="1"/>
      <c r="C15" s="1"/>
      <c r="D15" s="1"/>
      <c r="E15" s="1"/>
      <c r="F15" s="1"/>
      <c r="G15" s="1"/>
      <c r="H15" s="1"/>
      <c r="I15" s="1"/>
    </row>
    <row r="16" spans="2:15">
      <c r="B16" s="1"/>
      <c r="C16" s="1"/>
      <c r="D16" s="1"/>
      <c r="E16" s="1"/>
      <c r="F16" s="1"/>
      <c r="G16" s="1"/>
      <c r="H16" s="1"/>
      <c r="I16" s="1"/>
      <c r="J16" s="32" t="s">
        <v>9</v>
      </c>
    </row>
    <row r="17" spans="2:19">
      <c r="B17" s="1"/>
      <c r="C17" s="1"/>
      <c r="D17" s="1"/>
      <c r="E17" s="1"/>
      <c r="F17" s="1"/>
      <c r="G17" s="1"/>
      <c r="H17" s="1"/>
      <c r="I17" s="1"/>
    </row>
    <row r="18" spans="2:19">
      <c r="B18" s="1"/>
      <c r="C18" s="1"/>
      <c r="D18" s="1"/>
      <c r="E18" s="1"/>
      <c r="F18" s="1"/>
      <c r="G18" s="179"/>
      <c r="H18" s="179"/>
      <c r="I18" s="179"/>
      <c r="J18" s="179"/>
      <c r="K18" s="18"/>
      <c r="L18" s="18"/>
      <c r="M18" s="18"/>
      <c r="N18" s="18"/>
      <c r="O18" s="18"/>
    </row>
    <row r="19" spans="2:19">
      <c r="B19" s="1"/>
      <c r="C19" s="1"/>
      <c r="D19" s="1"/>
      <c r="E19" s="1"/>
      <c r="F19" s="1"/>
      <c r="G19" s="1"/>
      <c r="H19" s="1"/>
      <c r="I19" s="1"/>
    </row>
    <row r="21" spans="2:19">
      <c r="M21" s="24"/>
      <c r="N21" s="24"/>
      <c r="O21" s="24"/>
      <c r="P21" s="24"/>
      <c r="Q21" s="24"/>
      <c r="R21" s="19"/>
      <c r="S21" s="19"/>
    </row>
    <row r="23" spans="2:19">
      <c r="L23" s="16"/>
      <c r="M23" s="24"/>
      <c r="N23" s="24"/>
      <c r="O23" s="24"/>
      <c r="P23" s="24"/>
      <c r="Q23" s="24"/>
    </row>
    <row r="24" spans="2:19">
      <c r="L24" s="16"/>
      <c r="M24" s="16"/>
      <c r="N24" s="16"/>
      <c r="O24" s="16"/>
      <c r="P24" s="16"/>
      <c r="Q24" s="16"/>
    </row>
  </sheetData>
  <mergeCells count="14">
    <mergeCell ref="B3:F3"/>
    <mergeCell ref="B13:D13"/>
    <mergeCell ref="E13:J13"/>
    <mergeCell ref="G18:J18"/>
    <mergeCell ref="B4:J4"/>
    <mergeCell ref="M4:N4"/>
    <mergeCell ref="B5:J5"/>
    <mergeCell ref="B6:C6"/>
    <mergeCell ref="I6:J6"/>
    <mergeCell ref="B7:B9"/>
    <mergeCell ref="H7:I8"/>
    <mergeCell ref="J7:J9"/>
    <mergeCell ref="G7:G9"/>
    <mergeCell ref="C7:F8"/>
  </mergeCells>
  <printOptions horizontalCentered="1" verticalCentered="1"/>
  <pageMargins left="0.11811023622047245" right="0.11811023622047245" top="0.31496062992125984" bottom="0.9055118110236221" header="0.51181102362204722" footer="0.51181102362204722"/>
  <pageSetup orientation="portrait" r:id="rId1"/>
  <headerFooter>
    <oddFooter>&amp;L         &amp;C4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rightToLeft="1" zoomScaleNormal="100" zoomScaleSheetLayoutView="70" workbookViewId="0">
      <selection activeCell="A25" sqref="A25:E25"/>
    </sheetView>
  </sheetViews>
  <sheetFormatPr defaultRowHeight="14.4"/>
  <cols>
    <col min="1" max="1" width="19" customWidth="1"/>
    <col min="2" max="2" width="11.33203125" customWidth="1"/>
    <col min="3" max="3" width="14.109375" customWidth="1"/>
    <col min="4" max="4" width="14.88671875" customWidth="1"/>
    <col min="5" max="5" width="16.33203125" customWidth="1"/>
    <col min="9" max="9" width="11.109375" customWidth="1"/>
    <col min="10" max="11" width="0" hidden="1" customWidth="1"/>
    <col min="12" max="12" width="0.109375" hidden="1" customWidth="1"/>
    <col min="13" max="14" width="0" hidden="1" customWidth="1"/>
  </cols>
  <sheetData>
    <row r="1" spans="1:12" ht="33" customHeight="1">
      <c r="A1" s="182" t="s">
        <v>74</v>
      </c>
      <c r="B1" s="182"/>
      <c r="C1" s="182"/>
      <c r="D1" s="182"/>
      <c r="E1" s="182"/>
    </row>
    <row r="2" spans="1:12" ht="33" customHeight="1">
      <c r="A2" s="183"/>
      <c r="B2" s="183"/>
      <c r="C2" s="183"/>
      <c r="D2" s="183"/>
      <c r="E2" s="183"/>
    </row>
    <row r="3" spans="1:12" ht="16.5" customHeight="1" thickBot="1">
      <c r="A3" s="4"/>
      <c r="B3" s="5"/>
      <c r="C3" s="5"/>
      <c r="D3" s="6"/>
      <c r="E3" s="44"/>
    </row>
    <row r="4" spans="1:12" ht="18" customHeight="1" thickTop="1">
      <c r="A4" s="184" t="s">
        <v>14</v>
      </c>
      <c r="B4" s="187" t="s">
        <v>0</v>
      </c>
      <c r="C4" s="187" t="s">
        <v>27</v>
      </c>
      <c r="D4" s="187" t="s">
        <v>28</v>
      </c>
      <c r="E4" s="189" t="s">
        <v>29</v>
      </c>
      <c r="F4" s="16"/>
    </row>
    <row r="5" spans="1:12" ht="18" customHeight="1">
      <c r="A5" s="185"/>
      <c r="B5" s="188"/>
      <c r="C5" s="188"/>
      <c r="D5" s="188"/>
      <c r="E5" s="190"/>
      <c r="F5" s="17"/>
    </row>
    <row r="6" spans="1:12" ht="14.25" customHeight="1">
      <c r="A6" s="191" t="s">
        <v>35</v>
      </c>
      <c r="B6" s="52">
        <v>2013</v>
      </c>
      <c r="C6" s="50">
        <v>530</v>
      </c>
      <c r="D6" s="52">
        <v>7981</v>
      </c>
      <c r="E6" s="53">
        <v>1518</v>
      </c>
    </row>
    <row r="7" spans="1:12" ht="13.5" customHeight="1">
      <c r="A7" s="192"/>
      <c r="B7" s="150" t="s">
        <v>50</v>
      </c>
      <c r="C7" s="52">
        <v>33</v>
      </c>
      <c r="D7" s="57">
        <v>3781</v>
      </c>
      <c r="E7" s="58">
        <v>1070</v>
      </c>
    </row>
    <row r="8" spans="1:12" ht="12" customHeight="1">
      <c r="A8" s="192"/>
      <c r="B8" s="151" t="s">
        <v>49</v>
      </c>
      <c r="C8" s="57">
        <v>5</v>
      </c>
      <c r="D8" s="52">
        <v>2290</v>
      </c>
      <c r="E8" s="53">
        <v>245</v>
      </c>
    </row>
    <row r="9" spans="1:12" ht="12" customHeight="1">
      <c r="A9" s="192"/>
      <c r="B9" s="150" t="s">
        <v>51</v>
      </c>
      <c r="C9" s="52">
        <v>6.97</v>
      </c>
      <c r="D9" s="59">
        <v>3040</v>
      </c>
      <c r="E9" s="61">
        <v>317.61</v>
      </c>
    </row>
    <row r="10" spans="1:12" ht="12" customHeight="1">
      <c r="A10" s="192"/>
      <c r="B10" s="150" t="s">
        <v>52</v>
      </c>
      <c r="C10" s="73">
        <v>9.3000000000000007</v>
      </c>
      <c r="D10" s="60">
        <v>2228</v>
      </c>
      <c r="E10" s="61">
        <v>384</v>
      </c>
      <c r="F10" s="67"/>
    </row>
    <row r="11" spans="1:12" ht="12" customHeight="1">
      <c r="A11" s="193"/>
      <c r="B11" s="151" t="s">
        <v>88</v>
      </c>
      <c r="C11" s="73">
        <v>1.32</v>
      </c>
      <c r="D11" s="60">
        <v>558</v>
      </c>
      <c r="E11" s="61">
        <v>246</v>
      </c>
    </row>
    <row r="12" spans="1:12" ht="12" customHeight="1">
      <c r="A12" s="194" t="s">
        <v>36</v>
      </c>
      <c r="B12" s="152">
        <v>2013</v>
      </c>
      <c r="C12" s="52">
        <v>277</v>
      </c>
      <c r="D12" s="50">
        <v>8313</v>
      </c>
      <c r="E12" s="56">
        <v>6473</v>
      </c>
      <c r="F12" s="67"/>
    </row>
    <row r="13" spans="1:12" ht="12" customHeight="1">
      <c r="A13" s="195"/>
      <c r="B13" s="150" t="s">
        <v>50</v>
      </c>
      <c r="C13" s="52">
        <v>14</v>
      </c>
      <c r="D13" s="50">
        <v>2893</v>
      </c>
      <c r="E13" s="58">
        <v>4023</v>
      </c>
    </row>
    <row r="14" spans="1:12" ht="12" customHeight="1">
      <c r="A14" s="195"/>
      <c r="B14" s="151" t="s">
        <v>49</v>
      </c>
      <c r="C14" s="52">
        <v>0.75</v>
      </c>
      <c r="D14" s="50">
        <v>1823</v>
      </c>
      <c r="E14" s="56">
        <v>1629</v>
      </c>
    </row>
    <row r="15" spans="1:12" ht="12" customHeight="1">
      <c r="A15" s="195"/>
      <c r="B15" s="150" t="s">
        <v>51</v>
      </c>
      <c r="C15" s="52">
        <v>0.84</v>
      </c>
      <c r="D15" s="50">
        <v>2595</v>
      </c>
      <c r="E15" s="56">
        <v>1907</v>
      </c>
      <c r="L15" s="24"/>
    </row>
    <row r="16" spans="1:12" ht="12" customHeight="1">
      <c r="A16" s="195"/>
      <c r="B16" s="150" t="s">
        <v>52</v>
      </c>
      <c r="C16" s="52">
        <v>0.86</v>
      </c>
      <c r="D16" s="60">
        <v>1853</v>
      </c>
      <c r="E16" s="62">
        <v>2668</v>
      </c>
    </row>
    <row r="17" spans="1:7" ht="12" customHeight="1">
      <c r="A17" s="196"/>
      <c r="B17" s="150" t="s">
        <v>88</v>
      </c>
      <c r="C17" s="52">
        <v>0.37</v>
      </c>
      <c r="D17" s="60">
        <v>633</v>
      </c>
      <c r="E17" s="62">
        <v>1656</v>
      </c>
    </row>
    <row r="18" spans="1:7" ht="12" customHeight="1">
      <c r="A18" s="194" t="s">
        <v>33</v>
      </c>
      <c r="B18" s="152">
        <v>2013</v>
      </c>
      <c r="C18" s="52">
        <v>523.5</v>
      </c>
      <c r="D18" s="51">
        <v>1041.5999999999999</v>
      </c>
      <c r="E18" s="63">
        <v>4265</v>
      </c>
    </row>
    <row r="19" spans="1:7" ht="12" customHeight="1">
      <c r="A19" s="195"/>
      <c r="B19" s="150" t="s">
        <v>50</v>
      </c>
      <c r="C19" s="52">
        <v>414.2</v>
      </c>
      <c r="D19" s="52">
        <v>765.2</v>
      </c>
      <c r="E19" s="54">
        <v>3761</v>
      </c>
      <c r="G19" s="30"/>
    </row>
    <row r="20" spans="1:7" ht="12" customHeight="1">
      <c r="A20" s="195"/>
      <c r="B20" s="151" t="s">
        <v>49</v>
      </c>
      <c r="C20" s="52">
        <v>154</v>
      </c>
      <c r="D20" s="51">
        <v>796.1</v>
      </c>
      <c r="E20" s="63">
        <v>6652.9</v>
      </c>
    </row>
    <row r="21" spans="1:7" ht="12" customHeight="1">
      <c r="A21" s="195"/>
      <c r="B21" s="150" t="s">
        <v>51</v>
      </c>
      <c r="C21" s="55">
        <v>120.5</v>
      </c>
      <c r="D21" s="52">
        <v>853.9</v>
      </c>
      <c r="E21" s="54">
        <v>5999.6</v>
      </c>
    </row>
    <row r="22" spans="1:7" ht="12" customHeight="1">
      <c r="A22" s="195"/>
      <c r="B22" s="150" t="s">
        <v>52</v>
      </c>
      <c r="C22" s="55">
        <v>93</v>
      </c>
      <c r="D22" s="52">
        <v>831.6</v>
      </c>
      <c r="E22" s="54">
        <v>6939.4</v>
      </c>
    </row>
    <row r="23" spans="1:7" ht="12" customHeight="1">
      <c r="A23" s="196"/>
      <c r="B23" s="150" t="s">
        <v>88</v>
      </c>
      <c r="C23" s="55">
        <v>280.3</v>
      </c>
      <c r="D23" s="52">
        <v>1133.8</v>
      </c>
      <c r="E23" s="54">
        <v>6744.4</v>
      </c>
    </row>
    <row r="24" spans="1:7" s="32" customFormat="1" ht="12" customHeight="1">
      <c r="A24" s="149"/>
      <c r="B24" s="153"/>
      <c r="C24" s="154"/>
      <c r="D24" s="155"/>
      <c r="E24" s="154"/>
    </row>
    <row r="25" spans="1:7" s="32" customFormat="1" ht="14.25" customHeight="1">
      <c r="A25" s="232" t="s">
        <v>86</v>
      </c>
      <c r="B25" s="232"/>
      <c r="C25" s="232"/>
      <c r="D25" s="232"/>
      <c r="E25" s="232"/>
      <c r="F25" s="42"/>
    </row>
    <row r="26" spans="1:7">
      <c r="A26" s="186" t="s">
        <v>87</v>
      </c>
      <c r="B26" s="186"/>
      <c r="C26" s="186"/>
      <c r="D26" s="186"/>
      <c r="E26" s="186"/>
    </row>
    <row r="27" spans="1:7" s="32" customFormat="1" ht="17.25" customHeight="1">
      <c r="A27" s="186"/>
      <c r="B27" s="186"/>
      <c r="C27" s="186"/>
      <c r="D27" s="186"/>
      <c r="E27" s="186"/>
    </row>
    <row r="28" spans="1:7" s="32" customFormat="1" ht="13.5" customHeight="1">
      <c r="A28" s="181"/>
      <c r="B28" s="181"/>
      <c r="C28" s="181"/>
      <c r="D28" s="181"/>
      <c r="E28" s="181"/>
    </row>
    <row r="29" spans="1:7" ht="17.25" customHeight="1">
      <c r="A29" s="7"/>
      <c r="B29" s="7"/>
      <c r="C29" s="7"/>
      <c r="D29" s="7"/>
      <c r="E29" s="7"/>
    </row>
    <row r="33" spans="1:13">
      <c r="G33" s="41"/>
    </row>
    <row r="39" spans="1:13" ht="53.25" customHeight="1">
      <c r="M39" s="65"/>
    </row>
    <row r="44" spans="1:13">
      <c r="A44" s="180"/>
      <c r="B44" s="180"/>
      <c r="C44" s="180"/>
      <c r="D44" s="180"/>
    </row>
    <row r="45" spans="1:13" ht="17.25" customHeight="1">
      <c r="E45" s="66"/>
      <c r="F45" s="66"/>
      <c r="G45" s="66"/>
    </row>
  </sheetData>
  <mergeCells count="14">
    <mergeCell ref="A44:D44"/>
    <mergeCell ref="A28:E28"/>
    <mergeCell ref="A25:E25"/>
    <mergeCell ref="A1:E1"/>
    <mergeCell ref="A2:E2"/>
    <mergeCell ref="A4:A5"/>
    <mergeCell ref="A26:E27"/>
    <mergeCell ref="B4:B5"/>
    <mergeCell ref="C4:C5"/>
    <mergeCell ref="D4:D5"/>
    <mergeCell ref="E4:E5"/>
    <mergeCell ref="A6:A11"/>
    <mergeCell ref="A12:A17"/>
    <mergeCell ref="A18:A23"/>
  </mergeCells>
  <printOptions horizontalCentered="1" verticalCentered="1"/>
  <pageMargins left="0.19685039370078741" right="0.19685039370078741" top="0.39370078740157483" bottom="0.39370078740157483" header="0.31496062992125984" footer="0.31496062992125984"/>
  <pageSetup paperSize="9" orientation="portrait" r:id="rId1"/>
  <headerFooter>
    <oddFooter>&amp;L          &amp;C5</odd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rightToLeft="1" zoomScaleNormal="100" workbookViewId="0">
      <selection activeCell="B1" sqref="B1:I1"/>
    </sheetView>
  </sheetViews>
  <sheetFormatPr defaultColWidth="9.109375" defaultRowHeight="14.4"/>
  <cols>
    <col min="1" max="1" width="5.44140625" style="32" customWidth="1"/>
    <col min="2" max="2" width="8.6640625" style="2" customWidth="1"/>
    <col min="3" max="3" width="7.44140625" style="2" customWidth="1"/>
    <col min="4" max="4" width="9.88671875" style="2" customWidth="1"/>
    <col min="5" max="5" width="9.5546875" style="2" customWidth="1"/>
    <col min="6" max="6" width="9.88671875" style="2" customWidth="1"/>
    <col min="7" max="7" width="11" style="2" customWidth="1"/>
    <col min="8" max="8" width="9.88671875" style="2" customWidth="1"/>
    <col min="9" max="9" width="11.109375" style="2" customWidth="1"/>
    <col min="10" max="10" width="13" style="32" hidden="1" customWidth="1"/>
    <col min="11" max="11" width="0" style="32" hidden="1" customWidth="1"/>
    <col min="12" max="12" width="0.109375" style="32" hidden="1" customWidth="1"/>
    <col min="13" max="14" width="9.109375" style="32" hidden="1" customWidth="1"/>
    <col min="15" max="15" width="12.5546875" style="32" customWidth="1"/>
    <col min="16" max="16384" width="9.109375" style="32"/>
  </cols>
  <sheetData>
    <row r="1" spans="1:15" ht="42" customHeight="1">
      <c r="B1" s="197" t="s">
        <v>75</v>
      </c>
      <c r="C1" s="197"/>
      <c r="D1" s="197"/>
      <c r="E1" s="197"/>
      <c r="F1" s="197"/>
      <c r="G1" s="197"/>
      <c r="H1" s="197"/>
      <c r="I1" s="197"/>
      <c r="J1" s="143"/>
      <c r="K1" s="143"/>
      <c r="L1" s="143"/>
      <c r="M1" s="143"/>
      <c r="N1" s="143"/>
      <c r="O1" s="143"/>
    </row>
    <row r="2" spans="1:15" ht="29.25" customHeight="1">
      <c r="B2" s="157"/>
      <c r="C2" s="157"/>
      <c r="D2" s="157"/>
      <c r="E2" s="157"/>
      <c r="F2" s="157"/>
      <c r="G2" s="157"/>
      <c r="H2" s="157"/>
      <c r="I2" s="157"/>
      <c r="J2" s="157"/>
      <c r="K2" s="157"/>
      <c r="L2" s="157"/>
      <c r="M2" s="157"/>
      <c r="N2" s="157"/>
      <c r="O2" s="157"/>
    </row>
    <row r="3" spans="1:15" ht="20.25" customHeight="1" thickBot="1">
      <c r="B3" s="113"/>
      <c r="C3" s="32"/>
      <c r="D3" s="32"/>
      <c r="E3" s="32"/>
      <c r="F3" s="32"/>
      <c r="G3" s="32"/>
      <c r="H3" s="32"/>
      <c r="I3" s="32"/>
      <c r="J3" s="9" t="s">
        <v>39</v>
      </c>
    </row>
    <row r="4" spans="1:15" ht="15.75" customHeight="1" thickTop="1">
      <c r="B4" s="200" t="s">
        <v>48</v>
      </c>
      <c r="C4" s="214" t="s">
        <v>24</v>
      </c>
      <c r="D4" s="215"/>
      <c r="E4" s="215"/>
      <c r="F4" s="200"/>
      <c r="G4" s="211" t="s">
        <v>16</v>
      </c>
      <c r="H4" s="207" t="s">
        <v>33</v>
      </c>
      <c r="I4" s="208"/>
      <c r="J4" s="203" t="s">
        <v>37</v>
      </c>
      <c r="K4" s="123"/>
      <c r="L4" s="123"/>
      <c r="M4" s="123"/>
      <c r="N4" s="123"/>
    </row>
    <row r="5" spans="1:15" ht="19.8" customHeight="1">
      <c r="B5" s="201"/>
      <c r="C5" s="216"/>
      <c r="D5" s="217"/>
      <c r="E5" s="217"/>
      <c r="F5" s="218"/>
      <c r="G5" s="212"/>
      <c r="H5" s="209"/>
      <c r="I5" s="210"/>
      <c r="J5" s="204"/>
      <c r="K5" s="16"/>
      <c r="L5" s="16"/>
      <c r="M5" s="16"/>
      <c r="N5" s="16"/>
    </row>
    <row r="6" spans="1:15" ht="31.2" customHeight="1" thickBot="1">
      <c r="B6" s="202"/>
      <c r="C6" s="46" t="s">
        <v>68</v>
      </c>
      <c r="D6" s="46" t="s">
        <v>62</v>
      </c>
      <c r="E6" s="46" t="s">
        <v>67</v>
      </c>
      <c r="F6" s="46" t="s">
        <v>66</v>
      </c>
      <c r="G6" s="213"/>
      <c r="H6" s="46" t="s">
        <v>65</v>
      </c>
      <c r="I6" s="46" t="s">
        <v>64</v>
      </c>
      <c r="J6" s="205"/>
      <c r="K6" s="16"/>
      <c r="L6" s="16"/>
      <c r="M6" s="16"/>
      <c r="N6" s="128"/>
    </row>
    <row r="7" spans="1:15" s="81" customFormat="1" ht="16.5" customHeight="1" thickTop="1">
      <c r="A7" s="107"/>
      <c r="B7" s="104" t="s">
        <v>54</v>
      </c>
      <c r="C7" s="90">
        <v>5</v>
      </c>
      <c r="D7" s="90">
        <v>5</v>
      </c>
      <c r="E7" s="126" t="s">
        <v>40</v>
      </c>
      <c r="F7" s="126" t="s">
        <v>40</v>
      </c>
      <c r="G7" s="90">
        <v>2</v>
      </c>
      <c r="H7" s="101">
        <f>G7/C7*1000</f>
        <v>400</v>
      </c>
      <c r="I7" s="102">
        <f>G7/D7*1000</f>
        <v>400</v>
      </c>
      <c r="J7" s="103" t="s">
        <v>55</v>
      </c>
      <c r="N7" s="89"/>
    </row>
    <row r="8" spans="1:15" ht="16.8" customHeight="1">
      <c r="A8" s="16"/>
      <c r="B8" s="105" t="s">
        <v>53</v>
      </c>
      <c r="C8" s="99">
        <v>127</v>
      </c>
      <c r="D8" s="99">
        <v>102</v>
      </c>
      <c r="E8" s="99">
        <v>25</v>
      </c>
      <c r="F8" s="127" t="s">
        <v>40</v>
      </c>
      <c r="G8" s="99">
        <v>35</v>
      </c>
      <c r="H8" s="98">
        <f>G8/C8*1000</f>
        <v>275.5905511811024</v>
      </c>
      <c r="I8" s="100">
        <f>G8/D8*1000</f>
        <v>343.13725490196077</v>
      </c>
      <c r="J8" s="111" t="s">
        <v>56</v>
      </c>
      <c r="N8" s="25"/>
    </row>
    <row r="9" spans="1:15" ht="15" customHeight="1">
      <c r="A9" s="16"/>
      <c r="B9" s="106" t="s">
        <v>2</v>
      </c>
      <c r="C9" s="60">
        <f>SUM(C7:C8)</f>
        <v>132</v>
      </c>
      <c r="D9" s="60">
        <f>SUM(D7:D8)</f>
        <v>107</v>
      </c>
      <c r="E9" s="60">
        <f>SUM(E7:E8)</f>
        <v>25</v>
      </c>
      <c r="F9" s="120" t="s">
        <v>40</v>
      </c>
      <c r="G9" s="60">
        <f>SUM(G7:G8)</f>
        <v>37</v>
      </c>
      <c r="H9" s="98">
        <f>G9/C9*1000</f>
        <v>280.30303030303025</v>
      </c>
      <c r="I9" s="100">
        <f>G9/D9*1000</f>
        <v>345.79439252336448</v>
      </c>
      <c r="J9" s="47" t="s">
        <v>15</v>
      </c>
    </row>
    <row r="10" spans="1:15" ht="15" customHeight="1">
      <c r="B10" s="33"/>
      <c r="C10" s="34"/>
      <c r="D10" s="34"/>
      <c r="E10" s="68"/>
      <c r="F10" s="33"/>
      <c r="G10" s="34"/>
      <c r="H10" s="19"/>
      <c r="I10" s="19"/>
      <c r="J10" s="35"/>
    </row>
    <row r="11" spans="1:15" ht="15" customHeight="1">
      <c r="B11" s="33"/>
      <c r="C11" s="34"/>
      <c r="D11" s="34"/>
      <c r="E11" s="34"/>
      <c r="F11" s="24"/>
      <c r="G11" s="34"/>
      <c r="H11" s="19"/>
      <c r="I11" s="19"/>
      <c r="J11" s="72"/>
    </row>
    <row r="12" spans="1:15" ht="15" customHeight="1">
      <c r="B12" s="33"/>
      <c r="C12" s="49"/>
      <c r="D12" s="198"/>
      <c r="E12" s="198"/>
      <c r="F12" s="206"/>
      <c r="G12" s="198"/>
      <c r="H12" s="198"/>
      <c r="I12" s="49"/>
      <c r="J12" s="40"/>
    </row>
    <row r="13" spans="1:15" ht="15" customHeight="1">
      <c r="B13" s="33"/>
      <c r="C13" s="198"/>
      <c r="D13" s="198"/>
      <c r="E13" s="198"/>
      <c r="F13" s="198"/>
      <c r="G13" s="198"/>
      <c r="H13" s="198"/>
      <c r="I13" s="198"/>
      <c r="J13" s="40"/>
    </row>
    <row r="14" spans="1:15" ht="15" customHeight="1">
      <c r="B14" s="199"/>
      <c r="C14" s="199"/>
      <c r="D14" s="199"/>
      <c r="E14" s="199"/>
      <c r="F14" s="199"/>
      <c r="G14" s="199"/>
      <c r="H14" s="199"/>
      <c r="I14" s="199"/>
      <c r="J14" s="35"/>
    </row>
    <row r="15" spans="1:15" ht="15" customHeight="1">
      <c r="B15" s="33"/>
      <c r="C15" s="34"/>
      <c r="D15" s="34"/>
      <c r="E15" s="34"/>
      <c r="F15" s="24"/>
      <c r="G15" s="34"/>
      <c r="H15" s="19"/>
      <c r="I15" s="19"/>
      <c r="J15" s="35"/>
    </row>
    <row r="16" spans="1:15" ht="14.25" customHeight="1"/>
    <row r="20" spans="9:9">
      <c r="I20" s="43"/>
    </row>
  </sheetData>
  <mergeCells count="10">
    <mergeCell ref="B1:I1"/>
    <mergeCell ref="B2:O2"/>
    <mergeCell ref="C13:I13"/>
    <mergeCell ref="B14:I14"/>
    <mergeCell ref="B4:B6"/>
    <mergeCell ref="J4:J6"/>
    <mergeCell ref="D12:H12"/>
    <mergeCell ref="H4:I5"/>
    <mergeCell ref="G4:G6"/>
    <mergeCell ref="C4:F5"/>
  </mergeCells>
  <printOptions horizontalCentered="1" verticalCentered="1"/>
  <pageMargins left="0.19685039370078741" right="0.19685039370078741" top="0.39370078740157483" bottom="0.39370078740157483" header="0.31496062992125984" footer="0.31496062992125984"/>
  <pageSetup paperSize="9" scale="97" orientation="portrait" r:id="rId1"/>
  <headerFooter>
    <oddFooter xml:space="preserve">&amp;C10&amp;R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4"/>
  <sheetViews>
    <sheetView rightToLeft="1" zoomScaleNormal="100" workbookViewId="0">
      <selection activeCell="B21" sqref="B21:J22"/>
    </sheetView>
  </sheetViews>
  <sheetFormatPr defaultColWidth="9.109375" defaultRowHeight="14.4"/>
  <cols>
    <col min="1" max="1" width="3" style="32" customWidth="1"/>
    <col min="2" max="2" width="8.77734375" style="32" customWidth="1"/>
    <col min="3" max="3" width="7.6640625" style="32" customWidth="1"/>
    <col min="4" max="4" width="9.109375" style="32"/>
    <col min="5" max="6" width="8.5546875" style="32" customWidth="1"/>
    <col min="7" max="7" width="10.33203125" style="32" customWidth="1"/>
    <col min="8" max="8" width="8.44140625" style="32" customWidth="1"/>
    <col min="9" max="9" width="8.77734375" style="32" customWidth="1"/>
    <col min="10" max="10" width="12" style="32" hidden="1" customWidth="1"/>
    <col min="11" max="11" width="0" style="32" hidden="1" customWidth="1"/>
    <col min="12" max="12" width="0.109375" style="32" hidden="1" customWidth="1"/>
    <col min="13" max="14" width="0" style="32" hidden="1" customWidth="1"/>
    <col min="15" max="15" width="12" style="32" customWidth="1"/>
    <col min="16" max="16384" width="9.109375" style="32"/>
  </cols>
  <sheetData>
    <row r="2" spans="2:24" ht="29.25" customHeight="1">
      <c r="B2" s="197" t="s">
        <v>76</v>
      </c>
      <c r="C2" s="197"/>
      <c r="D2" s="197"/>
      <c r="E2" s="197"/>
      <c r="F2" s="197"/>
      <c r="G2" s="197"/>
      <c r="H2" s="197"/>
      <c r="I2" s="197"/>
      <c r="J2" s="197"/>
      <c r="K2" s="197"/>
      <c r="L2" s="197"/>
      <c r="M2" s="197"/>
      <c r="N2" s="197"/>
      <c r="O2" s="197"/>
    </row>
    <row r="3" spans="2:24" ht="29.25" customHeight="1">
      <c r="B3" s="197"/>
      <c r="C3" s="197"/>
      <c r="D3" s="197"/>
      <c r="E3" s="197"/>
      <c r="F3" s="197"/>
      <c r="G3" s="197"/>
      <c r="H3" s="197"/>
      <c r="I3" s="197"/>
      <c r="J3" s="197"/>
      <c r="K3" s="197"/>
      <c r="L3" s="197"/>
      <c r="M3" s="197"/>
      <c r="N3" s="197"/>
      <c r="O3" s="197"/>
    </row>
    <row r="4" spans="2:24" ht="17.25" customHeight="1" thickBot="1">
      <c r="B4" s="122"/>
      <c r="C4" s="122"/>
      <c r="D4" s="122"/>
      <c r="E4" s="122"/>
      <c r="F4" s="122"/>
      <c r="G4" s="122"/>
      <c r="H4" s="137"/>
      <c r="I4" s="137"/>
      <c r="J4" s="15" t="s">
        <v>41</v>
      </c>
    </row>
    <row r="5" spans="2:24" ht="15" customHeight="1" thickTop="1">
      <c r="B5" s="221" t="s">
        <v>4</v>
      </c>
      <c r="C5" s="163" t="s">
        <v>24</v>
      </c>
      <c r="D5" s="164"/>
      <c r="E5" s="164"/>
      <c r="F5" s="160"/>
      <c r="G5" s="163" t="s">
        <v>16</v>
      </c>
      <c r="H5" s="220" t="s">
        <v>33</v>
      </c>
      <c r="I5" s="166"/>
      <c r="J5" s="224" t="s">
        <v>37</v>
      </c>
      <c r="K5" s="123"/>
      <c r="L5" s="123"/>
      <c r="M5" s="123"/>
      <c r="N5" s="123"/>
      <c r="O5" s="16"/>
    </row>
    <row r="6" spans="2:24" ht="27.75" customHeight="1">
      <c r="B6" s="222"/>
      <c r="C6" s="165"/>
      <c r="D6" s="173"/>
      <c r="E6" s="173"/>
      <c r="F6" s="174"/>
      <c r="G6" s="220"/>
      <c r="H6" s="165"/>
      <c r="I6" s="173"/>
      <c r="J6" s="225"/>
      <c r="K6" s="16"/>
      <c r="L6" s="16"/>
      <c r="M6" s="16"/>
      <c r="N6" s="16"/>
      <c r="O6" s="16"/>
    </row>
    <row r="7" spans="2:24" ht="49.2" customHeight="1" thickBot="1">
      <c r="B7" s="223"/>
      <c r="C7" s="23" t="s">
        <v>68</v>
      </c>
      <c r="D7" s="23" t="s">
        <v>62</v>
      </c>
      <c r="E7" s="23" t="s">
        <v>67</v>
      </c>
      <c r="F7" s="23" t="s">
        <v>66</v>
      </c>
      <c r="G7" s="172"/>
      <c r="H7" s="136" t="s">
        <v>69</v>
      </c>
      <c r="I7" s="136" t="s">
        <v>64</v>
      </c>
      <c r="J7" s="226"/>
      <c r="K7" s="16"/>
      <c r="L7" s="16"/>
      <c r="M7" s="16"/>
      <c r="N7" s="16"/>
      <c r="O7" s="16"/>
      <c r="T7" s="16"/>
      <c r="U7" s="16"/>
      <c r="V7" s="16"/>
      <c r="W7" s="16"/>
      <c r="X7" s="16"/>
    </row>
    <row r="8" spans="2:24" ht="18" customHeight="1" thickTop="1">
      <c r="B8" s="36" t="s">
        <v>47</v>
      </c>
      <c r="C8" s="82">
        <v>31887</v>
      </c>
      <c r="D8" s="82">
        <v>31887</v>
      </c>
      <c r="E8" s="112" t="s">
        <v>40</v>
      </c>
      <c r="F8" s="112" t="s">
        <v>40</v>
      </c>
      <c r="G8" s="83">
        <v>44988</v>
      </c>
      <c r="H8" s="116">
        <f t="shared" ref="H8:H18" si="0">G8/C8*1000</f>
        <v>1410.8570890958699</v>
      </c>
      <c r="I8" s="114">
        <f t="shared" ref="I8:I18" si="1">G8/D8*1000</f>
        <v>1410.8570890958699</v>
      </c>
      <c r="J8" s="38" t="s">
        <v>44</v>
      </c>
      <c r="O8" s="16"/>
      <c r="T8" s="33"/>
      <c r="U8" s="69"/>
      <c r="V8" s="135"/>
      <c r="W8" s="16"/>
      <c r="X8" s="16"/>
    </row>
    <row r="9" spans="2:24">
      <c r="B9" s="36" t="s">
        <v>5</v>
      </c>
      <c r="C9" s="85">
        <v>8</v>
      </c>
      <c r="D9" s="110" t="s">
        <v>40</v>
      </c>
      <c r="E9" s="112" t="s">
        <v>40</v>
      </c>
      <c r="F9" s="83">
        <v>8</v>
      </c>
      <c r="G9" s="120" t="s">
        <v>40</v>
      </c>
      <c r="H9" s="132" t="s">
        <v>40</v>
      </c>
      <c r="I9" s="132" t="s">
        <v>40</v>
      </c>
      <c r="J9" s="38" t="s">
        <v>17</v>
      </c>
      <c r="O9" s="16"/>
      <c r="T9" s="33"/>
      <c r="U9" s="69"/>
      <c r="V9" s="135"/>
      <c r="W9" s="16"/>
      <c r="X9" s="135"/>
    </row>
    <row r="10" spans="2:24">
      <c r="B10" s="36" t="s">
        <v>57</v>
      </c>
      <c r="C10" s="85">
        <v>3241</v>
      </c>
      <c r="D10" s="64">
        <v>1400</v>
      </c>
      <c r="E10" s="83">
        <v>2</v>
      </c>
      <c r="F10" s="83">
        <v>1839</v>
      </c>
      <c r="G10" s="64">
        <v>839</v>
      </c>
      <c r="H10" s="116">
        <f t="shared" si="0"/>
        <v>258.87071891391543</v>
      </c>
      <c r="I10" s="116">
        <f t="shared" si="1"/>
        <v>599.28571428571433</v>
      </c>
      <c r="J10" s="38" t="s">
        <v>55</v>
      </c>
      <c r="O10" s="16"/>
      <c r="T10" s="33"/>
      <c r="U10" s="69"/>
      <c r="V10" s="135"/>
      <c r="W10" s="16"/>
      <c r="X10" s="16"/>
    </row>
    <row r="11" spans="2:24">
      <c r="B11" s="36" t="s">
        <v>12</v>
      </c>
      <c r="C11" s="64">
        <v>3306</v>
      </c>
      <c r="D11" s="64">
        <v>2657</v>
      </c>
      <c r="E11" s="112" t="s">
        <v>40</v>
      </c>
      <c r="F11" s="83">
        <v>649</v>
      </c>
      <c r="G11" s="64">
        <v>2135</v>
      </c>
      <c r="H11" s="116">
        <f t="shared" si="0"/>
        <v>645.79552329098613</v>
      </c>
      <c r="I11" s="116">
        <f t="shared" si="1"/>
        <v>803.53782461422668</v>
      </c>
      <c r="J11" s="38" t="s">
        <v>18</v>
      </c>
      <c r="O11" s="16"/>
      <c r="T11" s="33"/>
      <c r="U11" s="69"/>
      <c r="V11" s="135"/>
      <c r="W11" s="16"/>
      <c r="X11" s="16"/>
    </row>
    <row r="12" spans="2:24">
      <c r="B12" s="36" t="s">
        <v>6</v>
      </c>
      <c r="C12" s="64">
        <v>726</v>
      </c>
      <c r="D12" s="64">
        <v>103</v>
      </c>
      <c r="E12" s="112" t="s">
        <v>40</v>
      </c>
      <c r="F12" s="83">
        <v>623</v>
      </c>
      <c r="G12" s="64">
        <v>63</v>
      </c>
      <c r="H12" s="116">
        <f t="shared" si="0"/>
        <v>86.776859504132233</v>
      </c>
      <c r="I12" s="116">
        <f t="shared" si="1"/>
        <v>611.65048543689318</v>
      </c>
      <c r="J12" s="38" t="s">
        <v>43</v>
      </c>
      <c r="O12" s="16"/>
      <c r="T12" s="33"/>
      <c r="U12" s="69"/>
      <c r="V12" s="135"/>
      <c r="W12" s="16"/>
      <c r="X12" s="16"/>
    </row>
    <row r="13" spans="2:24">
      <c r="B13" s="36" t="s">
        <v>42</v>
      </c>
      <c r="C13" s="64">
        <v>1774</v>
      </c>
      <c r="D13" s="64">
        <v>1738</v>
      </c>
      <c r="E13" s="112" t="s">
        <v>40</v>
      </c>
      <c r="F13" s="83">
        <v>36</v>
      </c>
      <c r="G13" s="64">
        <v>2154</v>
      </c>
      <c r="H13" s="116">
        <f t="shared" si="0"/>
        <v>1214.2051860202932</v>
      </c>
      <c r="I13" s="116">
        <f t="shared" si="1"/>
        <v>1239.3555811277331</v>
      </c>
      <c r="J13" s="38" t="s">
        <v>19</v>
      </c>
      <c r="O13" s="16"/>
      <c r="T13" s="33"/>
      <c r="U13" s="69"/>
      <c r="V13" s="135"/>
      <c r="W13" s="16"/>
      <c r="X13" s="16"/>
    </row>
    <row r="14" spans="2:24">
      <c r="B14" s="36" t="s">
        <v>13</v>
      </c>
      <c r="C14" s="64">
        <v>15</v>
      </c>
      <c r="D14" s="64">
        <v>6</v>
      </c>
      <c r="E14" s="112" t="s">
        <v>40</v>
      </c>
      <c r="F14" s="83">
        <v>9</v>
      </c>
      <c r="G14" s="64">
        <v>4</v>
      </c>
      <c r="H14" s="116">
        <f t="shared" si="0"/>
        <v>266.66666666666669</v>
      </c>
      <c r="I14" s="116">
        <f t="shared" si="1"/>
        <v>666.66666666666663</v>
      </c>
      <c r="J14" s="38" t="s">
        <v>20</v>
      </c>
      <c r="N14" s="39"/>
      <c r="O14" s="16"/>
      <c r="T14" s="33"/>
      <c r="U14" s="69"/>
      <c r="V14" s="135"/>
      <c r="W14" s="16"/>
      <c r="X14" s="16"/>
    </row>
    <row r="15" spans="2:24" ht="16.8" customHeight="1">
      <c r="B15" s="36" t="s">
        <v>58</v>
      </c>
      <c r="C15" s="64">
        <v>10926</v>
      </c>
      <c r="D15" s="64">
        <v>7276</v>
      </c>
      <c r="E15" s="83">
        <v>56</v>
      </c>
      <c r="F15" s="83">
        <v>3594</v>
      </c>
      <c r="G15" s="64">
        <v>11662</v>
      </c>
      <c r="H15" s="116">
        <f t="shared" si="0"/>
        <v>1067.3622551711514</v>
      </c>
      <c r="I15" s="116">
        <f t="shared" si="1"/>
        <v>1602.8037383177568</v>
      </c>
      <c r="J15" s="38" t="s">
        <v>56</v>
      </c>
      <c r="N15" s="39"/>
      <c r="O15" s="16"/>
      <c r="T15" s="33"/>
      <c r="U15" s="69"/>
      <c r="V15" s="135"/>
      <c r="W15" s="16"/>
      <c r="X15" s="16"/>
    </row>
    <row r="16" spans="2:24">
      <c r="B16" s="36" t="s">
        <v>10</v>
      </c>
      <c r="C16" s="64">
        <v>412</v>
      </c>
      <c r="D16" s="64">
        <v>412</v>
      </c>
      <c r="E16" s="112" t="s">
        <v>40</v>
      </c>
      <c r="F16" s="112" t="s">
        <v>40</v>
      </c>
      <c r="G16" s="64">
        <v>219</v>
      </c>
      <c r="H16" s="116">
        <f t="shared" si="0"/>
        <v>531.55339805825247</v>
      </c>
      <c r="I16" s="116">
        <f t="shared" si="1"/>
        <v>531.55339805825247</v>
      </c>
      <c r="J16" s="38" t="s">
        <v>21</v>
      </c>
      <c r="N16" s="39"/>
      <c r="O16" s="16"/>
      <c r="T16" s="33"/>
      <c r="U16" s="69"/>
      <c r="V16" s="135"/>
      <c r="W16" s="16"/>
      <c r="X16" s="16"/>
    </row>
    <row r="17" spans="2:24">
      <c r="B17" s="36" t="s">
        <v>11</v>
      </c>
      <c r="C17" s="64">
        <v>26</v>
      </c>
      <c r="D17" s="64">
        <v>26</v>
      </c>
      <c r="E17" s="112" t="s">
        <v>40</v>
      </c>
      <c r="F17" s="112" t="s">
        <v>40</v>
      </c>
      <c r="G17" s="64">
        <v>17</v>
      </c>
      <c r="H17" s="116">
        <f t="shared" si="0"/>
        <v>653.84615384615381</v>
      </c>
      <c r="I17" s="116">
        <f t="shared" si="1"/>
        <v>653.84615384615381</v>
      </c>
      <c r="J17" s="38" t="s">
        <v>22</v>
      </c>
      <c r="N17" s="39"/>
      <c r="O17" s="16"/>
      <c r="T17" s="33"/>
      <c r="U17" s="69"/>
      <c r="V17" s="135"/>
      <c r="W17" s="16"/>
      <c r="X17" s="16"/>
    </row>
    <row r="18" spans="2:24">
      <c r="B18" s="36" t="s">
        <v>7</v>
      </c>
      <c r="C18" s="64">
        <v>2222</v>
      </c>
      <c r="D18" s="64">
        <v>1014</v>
      </c>
      <c r="E18" s="83">
        <v>1208</v>
      </c>
      <c r="F18" s="112" t="s">
        <v>40</v>
      </c>
      <c r="G18" s="64">
        <v>1226</v>
      </c>
      <c r="H18" s="116">
        <f t="shared" si="0"/>
        <v>551.75517551755172</v>
      </c>
      <c r="I18" s="116">
        <f t="shared" si="1"/>
        <v>1209.0729783037475</v>
      </c>
      <c r="J18" s="133" t="s">
        <v>23</v>
      </c>
      <c r="N18" s="39"/>
      <c r="O18" s="16"/>
      <c r="T18" s="16"/>
      <c r="U18" s="16"/>
      <c r="V18" s="134"/>
      <c r="W18" s="16"/>
      <c r="X18" s="16"/>
    </row>
    <row r="19" spans="2:24">
      <c r="B19" s="36" t="s">
        <v>8</v>
      </c>
      <c r="C19" s="64">
        <v>1294</v>
      </c>
      <c r="D19" s="120" t="s">
        <v>40</v>
      </c>
      <c r="E19" s="112" t="s">
        <v>40</v>
      </c>
      <c r="F19" s="83">
        <v>1294</v>
      </c>
      <c r="G19" s="120" t="s">
        <v>40</v>
      </c>
      <c r="H19" s="132" t="s">
        <v>40</v>
      </c>
      <c r="I19" s="132" t="s">
        <v>40</v>
      </c>
      <c r="J19" s="38" t="s">
        <v>45</v>
      </c>
      <c r="N19" s="39"/>
      <c r="O19" s="16"/>
      <c r="T19" s="16"/>
      <c r="U19" s="33"/>
      <c r="V19" s="16"/>
      <c r="W19" s="16"/>
      <c r="X19" s="33"/>
    </row>
    <row r="20" spans="2:24">
      <c r="B20" s="37" t="s">
        <v>2</v>
      </c>
      <c r="C20" s="64">
        <f>SUM(C8:C19)</f>
        <v>55837</v>
      </c>
      <c r="D20" s="64">
        <f>SUM(D8:D19)</f>
        <v>46519</v>
      </c>
      <c r="E20" s="64">
        <f>SUM(E8:E19)</f>
        <v>1266</v>
      </c>
      <c r="F20" s="64">
        <f>SUM(F8:F19)</f>
        <v>8052</v>
      </c>
      <c r="G20" s="64">
        <f>SUM(G8:G19)</f>
        <v>63307</v>
      </c>
      <c r="H20" s="116">
        <f>G20/C20*1000</f>
        <v>1133.7822590755234</v>
      </c>
      <c r="I20" s="116">
        <f>G20/D20*1000</f>
        <v>1360.8847997592381</v>
      </c>
      <c r="J20" s="38" t="s">
        <v>15</v>
      </c>
      <c r="O20" s="16"/>
      <c r="T20" s="16"/>
      <c r="U20" s="16"/>
      <c r="V20" s="16"/>
      <c r="W20" s="16"/>
      <c r="X20" s="16"/>
    </row>
    <row r="21" spans="2:24">
      <c r="B21" s="219" t="s">
        <v>83</v>
      </c>
      <c r="C21" s="219"/>
      <c r="D21" s="219"/>
      <c r="E21" s="219"/>
      <c r="F21" s="219"/>
      <c r="G21" s="219"/>
      <c r="H21" s="219"/>
      <c r="I21" s="186"/>
      <c r="J21" s="219"/>
    </row>
    <row r="22" spans="2:24">
      <c r="B22" s="186"/>
      <c r="C22" s="186"/>
      <c r="D22" s="186"/>
      <c r="E22" s="186"/>
      <c r="F22" s="186"/>
      <c r="G22" s="186"/>
      <c r="H22" s="186"/>
      <c r="I22" s="186"/>
      <c r="J22" s="186"/>
    </row>
    <row r="23" spans="2:24">
      <c r="I23" s="31"/>
      <c r="J23" s="30"/>
    </row>
    <row r="24" spans="2:24">
      <c r="H24" s="45"/>
    </row>
  </sheetData>
  <mergeCells count="8">
    <mergeCell ref="B21:J22"/>
    <mergeCell ref="H5:I6"/>
    <mergeCell ref="G5:G7"/>
    <mergeCell ref="C5:F6"/>
    <mergeCell ref="B2:O2"/>
    <mergeCell ref="B3:O3"/>
    <mergeCell ref="B5:B7"/>
    <mergeCell ref="J5:J7"/>
  </mergeCells>
  <printOptions horizontalCentered="1" verticalCentered="1"/>
  <pageMargins left="0.19685039370078741" right="0.19685039370078741" top="0.39370078740157483" bottom="0.39370078740157483" header="0.31496062992125984" footer="0.31496062992125984"/>
  <pageSetup paperSize="9" orientation="portrait" r:id="rId1"/>
  <headerFooter>
    <oddFooter xml:space="preserve">&amp;C11&amp;R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rightToLeft="1" zoomScaleNormal="100" workbookViewId="0">
      <selection activeCell="B1" sqref="B1:O1"/>
    </sheetView>
  </sheetViews>
  <sheetFormatPr defaultColWidth="9.109375" defaultRowHeight="14.4"/>
  <cols>
    <col min="1" max="1" width="5.5546875" style="32" customWidth="1"/>
    <col min="2" max="2" width="8.88671875" style="32" customWidth="1"/>
    <col min="3" max="3" width="7.6640625" style="32" customWidth="1"/>
    <col min="4" max="4" width="9.109375" style="32"/>
    <col min="5" max="6" width="8.5546875" style="32" customWidth="1"/>
    <col min="7" max="7" width="9.88671875" style="32" customWidth="1"/>
    <col min="8" max="8" width="6.5546875" style="32" bestFit="1" customWidth="1"/>
    <col min="9" max="9" width="11.109375" style="32" customWidth="1"/>
    <col min="10" max="10" width="11.88671875" style="32" hidden="1" customWidth="1"/>
    <col min="11" max="11" width="0" style="32" hidden="1" customWidth="1"/>
    <col min="12" max="12" width="0.109375" style="32" hidden="1" customWidth="1"/>
    <col min="13" max="14" width="0" style="32" hidden="1" customWidth="1"/>
    <col min="15" max="15" width="13.77734375" style="32" customWidth="1"/>
    <col min="16" max="16384" width="9.109375" style="32"/>
  </cols>
  <sheetData>
    <row r="1" spans="2:15" ht="29.25" customHeight="1">
      <c r="B1" s="197" t="s">
        <v>77</v>
      </c>
      <c r="C1" s="197"/>
      <c r="D1" s="197"/>
      <c r="E1" s="197"/>
      <c r="F1" s="197"/>
      <c r="G1" s="197"/>
      <c r="H1" s="197"/>
      <c r="I1" s="197"/>
      <c r="J1" s="197"/>
      <c r="K1" s="197"/>
      <c r="L1" s="197"/>
      <c r="M1" s="197"/>
      <c r="N1" s="197"/>
      <c r="O1" s="197"/>
    </row>
    <row r="2" spans="2:15" ht="29.25" customHeight="1">
      <c r="B2" s="157"/>
      <c r="C2" s="157"/>
      <c r="D2" s="157"/>
      <c r="E2" s="157"/>
      <c r="F2" s="157"/>
      <c r="G2" s="157"/>
      <c r="H2" s="157"/>
      <c r="I2" s="157"/>
      <c r="J2" s="157"/>
      <c r="K2" s="157"/>
      <c r="L2" s="157"/>
      <c r="M2" s="157"/>
      <c r="N2" s="157"/>
      <c r="O2" s="157"/>
    </row>
    <row r="3" spans="2:15" ht="17.25" customHeight="1" thickBot="1">
      <c r="B3" s="122"/>
      <c r="C3" s="122"/>
      <c r="D3" s="17"/>
      <c r="E3" s="17"/>
      <c r="F3" s="17"/>
      <c r="G3" s="17"/>
      <c r="H3" s="131"/>
      <c r="I3" s="131"/>
      <c r="J3" s="122" t="s">
        <v>26</v>
      </c>
      <c r="K3" s="16"/>
      <c r="L3" s="16"/>
      <c r="M3" s="16"/>
      <c r="N3" s="16"/>
    </row>
    <row r="4" spans="2:15" ht="18.600000000000001" customHeight="1" thickTop="1">
      <c r="B4" s="221" t="s">
        <v>48</v>
      </c>
      <c r="C4" s="163" t="s">
        <v>24</v>
      </c>
      <c r="D4" s="164"/>
      <c r="E4" s="164"/>
      <c r="F4" s="160"/>
      <c r="G4" s="163" t="s">
        <v>16</v>
      </c>
      <c r="H4" s="220" t="s">
        <v>33</v>
      </c>
      <c r="I4" s="166"/>
      <c r="J4" s="224" t="s">
        <v>37</v>
      </c>
      <c r="K4" s="123"/>
      <c r="L4" s="123"/>
      <c r="M4" s="123"/>
      <c r="N4" s="123"/>
    </row>
    <row r="5" spans="2:15" ht="12.6" customHeight="1">
      <c r="B5" s="222"/>
      <c r="C5" s="165"/>
      <c r="D5" s="173"/>
      <c r="E5" s="173"/>
      <c r="F5" s="174"/>
      <c r="G5" s="220"/>
      <c r="H5" s="165"/>
      <c r="I5" s="173"/>
      <c r="J5" s="225"/>
      <c r="K5" s="16"/>
      <c r="L5" s="16"/>
      <c r="M5" s="16"/>
      <c r="N5" s="16"/>
    </row>
    <row r="6" spans="2:15" ht="42.6" customHeight="1" thickBot="1">
      <c r="B6" s="223"/>
      <c r="C6" s="23" t="s">
        <v>68</v>
      </c>
      <c r="D6" s="23" t="s">
        <v>62</v>
      </c>
      <c r="E6" s="23" t="s">
        <v>67</v>
      </c>
      <c r="F6" s="23" t="s">
        <v>66</v>
      </c>
      <c r="G6" s="172"/>
      <c r="H6" s="136" t="s">
        <v>65</v>
      </c>
      <c r="I6" s="136" t="s">
        <v>64</v>
      </c>
      <c r="J6" s="226"/>
      <c r="K6" s="16"/>
      <c r="L6" s="16"/>
      <c r="M6" s="16"/>
      <c r="N6" s="16"/>
    </row>
    <row r="7" spans="2:15" ht="15" thickTop="1">
      <c r="B7" s="36" t="s">
        <v>12</v>
      </c>
      <c r="C7" s="50">
        <v>49</v>
      </c>
      <c r="D7" s="50">
        <v>17</v>
      </c>
      <c r="E7" s="112" t="s">
        <v>40</v>
      </c>
      <c r="F7" s="74">
        <v>32</v>
      </c>
      <c r="G7" s="50">
        <v>5</v>
      </c>
      <c r="H7" s="138">
        <v>102</v>
      </c>
      <c r="I7" s="140">
        <v>294.10000000000002</v>
      </c>
      <c r="J7" s="38" t="s">
        <v>18</v>
      </c>
      <c r="O7" s="16"/>
    </row>
    <row r="8" spans="2:15">
      <c r="B8" s="36" t="s">
        <v>13</v>
      </c>
      <c r="C8" s="78">
        <v>2</v>
      </c>
      <c r="D8" s="50">
        <v>2</v>
      </c>
      <c r="E8" s="112" t="s">
        <v>40</v>
      </c>
      <c r="F8" s="112" t="s">
        <v>40</v>
      </c>
      <c r="G8" s="50">
        <v>2</v>
      </c>
      <c r="H8" s="138">
        <v>1000</v>
      </c>
      <c r="I8" s="138">
        <v>1000</v>
      </c>
      <c r="J8" s="38" t="s">
        <v>20</v>
      </c>
      <c r="O8" s="16"/>
    </row>
    <row r="9" spans="2:15">
      <c r="B9" s="37" t="s">
        <v>2</v>
      </c>
      <c r="C9" s="50">
        <f>SUM(C7:C8)</f>
        <v>51</v>
      </c>
      <c r="D9" s="50">
        <f>SUM(D7:D8)</f>
        <v>19</v>
      </c>
      <c r="E9" s="120" t="s">
        <v>40</v>
      </c>
      <c r="F9" s="64">
        <f>SUM(F7:F8)</f>
        <v>32</v>
      </c>
      <c r="G9" s="50">
        <f>SUM(G7:G8)</f>
        <v>7</v>
      </c>
      <c r="H9" s="63">
        <f>G9/C9*1000</f>
        <v>137.25490196078434</v>
      </c>
      <c r="I9" s="139">
        <f>G9/D9*1000</f>
        <v>368.4210526315789</v>
      </c>
      <c r="J9" s="38" t="s">
        <v>15</v>
      </c>
      <c r="O9" s="16"/>
    </row>
    <row r="11" spans="2:15">
      <c r="F11" s="67"/>
    </row>
    <row r="13" spans="2:15" ht="29.25" customHeight="1"/>
    <row r="14" spans="2:15" ht="28.5" customHeight="1"/>
    <row r="16" spans="2:15" ht="25.2" customHeight="1"/>
    <row r="17" ht="22.8" customHeight="1"/>
    <row r="21" s="81" customFormat="1"/>
    <row r="26" ht="14.4" customHeight="1"/>
    <row r="27" s="81" customFormat="1"/>
    <row r="28" s="81" customFormat="1"/>
    <row r="29" ht="16.8" customHeight="1"/>
  </sheetData>
  <mergeCells count="7">
    <mergeCell ref="J4:J6"/>
    <mergeCell ref="H4:I5"/>
    <mergeCell ref="G4:G6"/>
    <mergeCell ref="C4:F5"/>
    <mergeCell ref="B1:O1"/>
    <mergeCell ref="B2:O2"/>
    <mergeCell ref="B4:B6"/>
  </mergeCells>
  <printOptions horizontalCentered="1" verticalCentered="1"/>
  <pageMargins left="0.19685039370078741" right="0.19685039370078741" top="0.39370078740157483" bottom="0.39370078740157483" header="0.31496062992125984" footer="0.31496062992125984"/>
  <pageSetup paperSize="9" orientation="portrait" r:id="rId1"/>
  <headerFooter>
    <oddFooter xml:space="preserve">&amp;C14&amp;R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5"/>
  <sheetViews>
    <sheetView rightToLeft="1" workbookViewId="0">
      <selection activeCell="B24" sqref="B24:I25"/>
    </sheetView>
  </sheetViews>
  <sheetFormatPr defaultRowHeight="14.4"/>
  <sheetData>
    <row r="3" spans="1:15" ht="14.4" customHeight="1">
      <c r="B3" s="197" t="s">
        <v>78</v>
      </c>
      <c r="C3" s="197"/>
      <c r="D3" s="197"/>
      <c r="E3" s="197"/>
      <c r="F3" s="197"/>
      <c r="G3" s="197"/>
      <c r="H3" s="197"/>
      <c r="I3" s="197"/>
      <c r="J3" s="143"/>
    </row>
    <row r="4" spans="1:15" ht="14.4" customHeight="1">
      <c r="A4" s="32"/>
      <c r="B4" s="197"/>
      <c r="C4" s="197"/>
      <c r="D4" s="197"/>
      <c r="E4" s="197"/>
      <c r="F4" s="197"/>
      <c r="G4" s="197"/>
      <c r="H4" s="197"/>
      <c r="I4" s="197"/>
      <c r="J4" s="143"/>
      <c r="K4" s="143"/>
      <c r="L4" s="143"/>
      <c r="M4" s="143"/>
      <c r="N4" s="143"/>
      <c r="O4" s="143"/>
    </row>
    <row r="5" spans="1:15">
      <c r="A5" s="32"/>
      <c r="B5" s="142"/>
      <c r="C5" s="142"/>
      <c r="D5" s="142"/>
      <c r="E5" s="142"/>
      <c r="F5" s="142"/>
      <c r="G5" s="142"/>
      <c r="H5" s="142"/>
      <c r="I5" s="142"/>
      <c r="J5" s="142"/>
      <c r="K5" s="142"/>
      <c r="L5" s="142"/>
      <c r="M5" s="142"/>
      <c r="N5" s="142"/>
      <c r="O5" s="142"/>
    </row>
    <row r="6" spans="1:15" ht="15" thickBot="1">
      <c r="A6" s="32"/>
      <c r="B6" s="122"/>
      <c r="C6" s="122"/>
      <c r="D6" s="17"/>
      <c r="E6" s="17"/>
      <c r="F6" s="17"/>
      <c r="G6" s="17"/>
      <c r="H6" s="17"/>
      <c r="I6" s="17"/>
      <c r="J6" s="16"/>
      <c r="K6" s="16"/>
      <c r="L6" s="16"/>
      <c r="M6" s="16"/>
      <c r="N6" s="122"/>
    </row>
    <row r="7" spans="1:15" ht="15" customHeight="1" thickTop="1">
      <c r="A7" s="32"/>
      <c r="B7" s="221" t="s">
        <v>4</v>
      </c>
      <c r="C7" s="163" t="s">
        <v>24</v>
      </c>
      <c r="D7" s="164"/>
      <c r="E7" s="164"/>
      <c r="F7" s="160"/>
      <c r="G7" s="170" t="s">
        <v>16</v>
      </c>
      <c r="H7" s="163" t="s">
        <v>33</v>
      </c>
      <c r="I7" s="164"/>
      <c r="J7" s="16"/>
      <c r="K7" s="16"/>
      <c r="L7" s="16"/>
      <c r="M7" s="16"/>
      <c r="N7" s="227"/>
    </row>
    <row r="8" spans="1:15">
      <c r="A8" s="32"/>
      <c r="B8" s="222"/>
      <c r="C8" s="165"/>
      <c r="D8" s="173"/>
      <c r="E8" s="173"/>
      <c r="F8" s="174"/>
      <c r="G8" s="171"/>
      <c r="H8" s="165"/>
      <c r="I8" s="173"/>
      <c r="J8" s="16"/>
      <c r="K8" s="16"/>
      <c r="L8" s="16"/>
      <c r="M8" s="16"/>
      <c r="N8" s="227"/>
    </row>
    <row r="9" spans="1:15" ht="34.200000000000003" customHeight="1" thickBot="1">
      <c r="A9" s="32"/>
      <c r="B9" s="223"/>
      <c r="C9" s="20" t="s">
        <v>63</v>
      </c>
      <c r="D9" s="23" t="s">
        <v>62</v>
      </c>
      <c r="E9" s="23" t="s">
        <v>67</v>
      </c>
      <c r="F9" s="21" t="s">
        <v>66</v>
      </c>
      <c r="G9" s="172"/>
      <c r="H9" s="117" t="s">
        <v>65</v>
      </c>
      <c r="I9" s="21" t="s">
        <v>64</v>
      </c>
      <c r="J9" s="16"/>
      <c r="K9" s="16"/>
      <c r="L9" s="16"/>
      <c r="M9" s="16"/>
      <c r="N9" s="227"/>
    </row>
    <row r="10" spans="1:15" ht="15" thickTop="1">
      <c r="A10" s="32"/>
      <c r="B10" s="48" t="s">
        <v>47</v>
      </c>
      <c r="C10" s="82">
        <v>31887</v>
      </c>
      <c r="D10" s="82">
        <v>31887</v>
      </c>
      <c r="E10" s="112" t="s">
        <v>40</v>
      </c>
      <c r="F10" s="112" t="s">
        <v>40</v>
      </c>
      <c r="G10" s="83">
        <v>44988</v>
      </c>
      <c r="H10" s="84">
        <f>G10/C10*1000</f>
        <v>1410.8570890958699</v>
      </c>
      <c r="I10" s="144">
        <f>G10/D10*1000</f>
        <v>1410.8570890958699</v>
      </c>
      <c r="J10" s="16"/>
      <c r="K10" s="16"/>
      <c r="L10" s="16"/>
      <c r="M10" s="16"/>
      <c r="N10" s="141"/>
    </row>
    <row r="11" spans="1:15">
      <c r="A11" s="32"/>
      <c r="B11" s="37" t="s">
        <v>5</v>
      </c>
      <c r="C11" s="85">
        <v>8</v>
      </c>
      <c r="D11" s="110" t="s">
        <v>40</v>
      </c>
      <c r="E11" s="112" t="s">
        <v>40</v>
      </c>
      <c r="F11" s="83">
        <v>8</v>
      </c>
      <c r="G11" s="120" t="s">
        <v>40</v>
      </c>
      <c r="H11" s="125" t="s">
        <v>40</v>
      </c>
      <c r="I11" s="145" t="s">
        <v>40</v>
      </c>
      <c r="J11" s="16"/>
      <c r="K11" s="16"/>
      <c r="L11" s="16"/>
      <c r="M11" s="16"/>
      <c r="N11" s="141"/>
    </row>
    <row r="12" spans="1:15">
      <c r="A12" s="81"/>
      <c r="B12" s="80" t="s">
        <v>57</v>
      </c>
      <c r="C12" s="86">
        <v>3241</v>
      </c>
      <c r="D12" s="86">
        <v>1400</v>
      </c>
      <c r="E12" s="87">
        <v>2</v>
      </c>
      <c r="F12" s="87">
        <v>1839</v>
      </c>
      <c r="G12" s="86">
        <v>839</v>
      </c>
      <c r="H12" s="84">
        <f t="shared" ref="H12:H20" si="0">G12/C12*1000</f>
        <v>258.87071891391543</v>
      </c>
      <c r="I12" s="144">
        <f t="shared" ref="I12:I20" si="1">G12/D12*1000</f>
        <v>599.28571428571433</v>
      </c>
      <c r="J12" s="107"/>
      <c r="K12" s="107"/>
      <c r="L12" s="107"/>
      <c r="M12" s="107"/>
      <c r="N12" s="141"/>
    </row>
    <row r="13" spans="1:15">
      <c r="A13" s="32"/>
      <c r="B13" s="37" t="s">
        <v>12</v>
      </c>
      <c r="C13" s="64">
        <v>3257</v>
      </c>
      <c r="D13" s="64">
        <v>2640</v>
      </c>
      <c r="E13" s="112" t="s">
        <v>40</v>
      </c>
      <c r="F13" s="83">
        <v>617</v>
      </c>
      <c r="G13" s="64">
        <v>2130</v>
      </c>
      <c r="H13" s="84">
        <f t="shared" si="0"/>
        <v>653.97605158120973</v>
      </c>
      <c r="I13" s="144">
        <f t="shared" si="1"/>
        <v>806.81818181818176</v>
      </c>
      <c r="J13" s="16"/>
      <c r="K13" s="16"/>
      <c r="L13" s="16"/>
      <c r="M13" s="16"/>
      <c r="N13" s="141"/>
    </row>
    <row r="14" spans="1:15">
      <c r="A14" s="32"/>
      <c r="B14" s="37" t="s">
        <v>6</v>
      </c>
      <c r="C14" s="64">
        <v>726</v>
      </c>
      <c r="D14" s="64">
        <v>103</v>
      </c>
      <c r="E14" s="112" t="s">
        <v>40</v>
      </c>
      <c r="F14" s="83">
        <v>623</v>
      </c>
      <c r="G14" s="64">
        <v>63</v>
      </c>
      <c r="H14" s="84">
        <f t="shared" si="0"/>
        <v>86.776859504132233</v>
      </c>
      <c r="I14" s="144">
        <f t="shared" si="1"/>
        <v>611.65048543689318</v>
      </c>
      <c r="J14" s="16"/>
      <c r="K14" s="16"/>
      <c r="L14" s="16"/>
      <c r="M14" s="16"/>
      <c r="N14" s="141"/>
    </row>
    <row r="15" spans="1:15">
      <c r="A15" s="32"/>
      <c r="B15" s="37" t="s">
        <v>32</v>
      </c>
      <c r="C15" s="64">
        <v>1774</v>
      </c>
      <c r="D15" s="64">
        <v>1738</v>
      </c>
      <c r="E15" s="112" t="s">
        <v>40</v>
      </c>
      <c r="F15" s="83">
        <v>36</v>
      </c>
      <c r="G15" s="64">
        <v>2154</v>
      </c>
      <c r="H15" s="84">
        <f t="shared" si="0"/>
        <v>1214.2051860202932</v>
      </c>
      <c r="I15" s="144">
        <f t="shared" si="1"/>
        <v>1239.3555811277331</v>
      </c>
      <c r="J15" s="16"/>
      <c r="K15" s="16"/>
      <c r="L15" s="16"/>
      <c r="M15" s="16"/>
      <c r="N15" s="141"/>
    </row>
    <row r="16" spans="1:15">
      <c r="A16" s="32"/>
      <c r="B16" s="37" t="s">
        <v>13</v>
      </c>
      <c r="C16" s="64">
        <v>13</v>
      </c>
      <c r="D16" s="64">
        <v>4</v>
      </c>
      <c r="E16" s="112" t="s">
        <v>40</v>
      </c>
      <c r="F16" s="83">
        <v>9</v>
      </c>
      <c r="G16" s="64">
        <v>2</v>
      </c>
      <c r="H16" s="84">
        <f t="shared" si="0"/>
        <v>153.84615384615387</v>
      </c>
      <c r="I16" s="144">
        <f t="shared" si="1"/>
        <v>500</v>
      </c>
      <c r="J16" s="16"/>
      <c r="K16" s="16"/>
      <c r="L16" s="16"/>
      <c r="M16" s="16"/>
      <c r="N16" s="141"/>
    </row>
    <row r="17" spans="1:15" ht="16.2" customHeight="1">
      <c r="A17" s="32"/>
      <c r="B17" s="37" t="s">
        <v>58</v>
      </c>
      <c r="C17" s="64">
        <v>10926</v>
      </c>
      <c r="D17" s="64">
        <v>7276</v>
      </c>
      <c r="E17" s="83">
        <v>56</v>
      </c>
      <c r="F17" s="83">
        <v>3594</v>
      </c>
      <c r="G17" s="64">
        <v>11662</v>
      </c>
      <c r="H17" s="84">
        <f t="shared" si="0"/>
        <v>1067.3622551711514</v>
      </c>
      <c r="I17" s="144">
        <f t="shared" si="1"/>
        <v>1602.8037383177568</v>
      </c>
      <c r="J17" s="16"/>
      <c r="K17" s="16"/>
      <c r="L17" s="16"/>
      <c r="M17" s="16"/>
      <c r="N17" s="141"/>
    </row>
    <row r="18" spans="1:15">
      <c r="A18" s="81"/>
      <c r="B18" s="80" t="s">
        <v>10</v>
      </c>
      <c r="C18" s="86">
        <v>412</v>
      </c>
      <c r="D18" s="86">
        <v>412</v>
      </c>
      <c r="E18" s="124" t="s">
        <v>40</v>
      </c>
      <c r="F18" s="124" t="s">
        <v>40</v>
      </c>
      <c r="G18" s="86">
        <v>219</v>
      </c>
      <c r="H18" s="84">
        <f t="shared" si="0"/>
        <v>531.55339805825247</v>
      </c>
      <c r="I18" s="144">
        <f t="shared" si="1"/>
        <v>531.55339805825247</v>
      </c>
      <c r="J18" s="107"/>
      <c r="K18" s="107"/>
      <c r="L18" s="107"/>
      <c r="M18" s="107"/>
      <c r="N18" s="141"/>
    </row>
    <row r="19" spans="1:15">
      <c r="A19" s="81"/>
      <c r="B19" s="80" t="s">
        <v>11</v>
      </c>
      <c r="C19" s="86">
        <v>26</v>
      </c>
      <c r="D19" s="86">
        <v>26</v>
      </c>
      <c r="E19" s="124" t="s">
        <v>40</v>
      </c>
      <c r="F19" s="124" t="s">
        <v>40</v>
      </c>
      <c r="G19" s="86">
        <v>17</v>
      </c>
      <c r="H19" s="84">
        <f t="shared" si="0"/>
        <v>653.84615384615381</v>
      </c>
      <c r="I19" s="144">
        <f t="shared" si="1"/>
        <v>653.84615384615381</v>
      </c>
      <c r="J19" s="107"/>
      <c r="K19" s="107"/>
      <c r="L19" s="107"/>
      <c r="M19" s="107"/>
      <c r="N19" s="141"/>
    </row>
    <row r="20" spans="1:15">
      <c r="A20" s="32"/>
      <c r="B20" s="37" t="s">
        <v>7</v>
      </c>
      <c r="C20" s="64">
        <v>2222</v>
      </c>
      <c r="D20" s="64">
        <v>1014</v>
      </c>
      <c r="E20" s="83">
        <v>1208</v>
      </c>
      <c r="F20" s="112" t="s">
        <v>40</v>
      </c>
      <c r="G20" s="64">
        <v>1226</v>
      </c>
      <c r="H20" s="84">
        <f t="shared" si="0"/>
        <v>551.75517551755172</v>
      </c>
      <c r="I20" s="144">
        <f t="shared" si="1"/>
        <v>1209.0729783037475</v>
      </c>
      <c r="J20" s="16"/>
      <c r="K20" s="16"/>
      <c r="L20" s="16"/>
      <c r="M20" s="16"/>
      <c r="N20" s="141"/>
    </row>
    <row r="21" spans="1:15">
      <c r="A21" s="32"/>
      <c r="B21" s="37" t="s">
        <v>8</v>
      </c>
      <c r="C21" s="64">
        <v>1294</v>
      </c>
      <c r="D21" s="110" t="s">
        <v>40</v>
      </c>
      <c r="E21" s="112" t="s">
        <v>40</v>
      </c>
      <c r="F21" s="83">
        <v>1294</v>
      </c>
      <c r="G21" s="120" t="s">
        <v>40</v>
      </c>
      <c r="H21" s="125" t="s">
        <v>40</v>
      </c>
      <c r="I21" s="145" t="s">
        <v>40</v>
      </c>
      <c r="J21" s="16"/>
      <c r="K21" s="16"/>
      <c r="L21" s="16"/>
      <c r="M21" s="16"/>
      <c r="N21" s="141"/>
    </row>
    <row r="22" spans="1:15">
      <c r="A22" s="32"/>
      <c r="B22" s="37" t="s">
        <v>2</v>
      </c>
      <c r="C22" s="64">
        <f>SUM(C10:C21)</f>
        <v>55786</v>
      </c>
      <c r="D22" s="64">
        <f>SUM(D10:D21)</f>
        <v>46500</v>
      </c>
      <c r="E22" s="64">
        <f>SUM(E10:E21)</f>
        <v>1266</v>
      </c>
      <c r="F22" s="64">
        <f>SUM(F10:F21)</f>
        <v>8020</v>
      </c>
      <c r="G22" s="64">
        <f>SUM(G10:G21)</f>
        <v>63300</v>
      </c>
      <c r="H22" s="84">
        <f>G22/C22*1000</f>
        <v>1134.6932922238555</v>
      </c>
      <c r="I22" s="144">
        <f>G22/D22*1000</f>
        <v>1361.2903225806451</v>
      </c>
      <c r="J22" s="16"/>
      <c r="K22" s="16"/>
      <c r="L22" s="16"/>
      <c r="M22" s="16"/>
      <c r="N22" s="141"/>
    </row>
    <row r="23" spans="1:15">
      <c r="A23" s="32"/>
      <c r="B23" s="32"/>
      <c r="C23" s="32"/>
      <c r="D23" s="32"/>
      <c r="E23" s="32"/>
      <c r="F23" s="32"/>
      <c r="G23" s="32"/>
      <c r="H23" s="32"/>
      <c r="I23" s="32"/>
      <c r="J23" s="32"/>
      <c r="K23" s="16"/>
      <c r="L23" s="16"/>
      <c r="M23" s="16"/>
      <c r="N23" s="16"/>
      <c r="O23" s="16"/>
    </row>
    <row r="24" spans="1:15" ht="14.4" customHeight="1">
      <c r="A24" s="130"/>
      <c r="B24" s="186" t="s">
        <v>83</v>
      </c>
      <c r="C24" s="186"/>
      <c r="D24" s="186"/>
      <c r="E24" s="186"/>
      <c r="F24" s="186"/>
      <c r="G24" s="186"/>
      <c r="H24" s="186"/>
      <c r="I24" s="186"/>
      <c r="J24" s="32"/>
      <c r="K24" s="32"/>
      <c r="L24" s="32"/>
      <c r="M24" s="32"/>
      <c r="N24" s="32"/>
      <c r="O24" s="32"/>
    </row>
    <row r="25" spans="1:15">
      <c r="A25" s="130"/>
      <c r="B25" s="186"/>
      <c r="C25" s="186"/>
      <c r="D25" s="186"/>
      <c r="E25" s="186"/>
      <c r="F25" s="186"/>
      <c r="G25" s="186"/>
      <c r="H25" s="186"/>
      <c r="I25" s="186"/>
      <c r="J25" s="32"/>
      <c r="K25" s="32"/>
      <c r="L25" s="32"/>
      <c r="M25" s="32"/>
      <c r="N25" s="32"/>
      <c r="O25" s="32"/>
    </row>
  </sheetData>
  <mergeCells count="7">
    <mergeCell ref="B3:I4"/>
    <mergeCell ref="B7:B9"/>
    <mergeCell ref="B24:I25"/>
    <mergeCell ref="N7:N9"/>
    <mergeCell ref="H7:I8"/>
    <mergeCell ref="G7:G9"/>
    <mergeCell ref="C7:F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rightToLeft="1" zoomScaleNormal="100" workbookViewId="0">
      <selection activeCell="A18" sqref="A18:H19"/>
    </sheetView>
  </sheetViews>
  <sheetFormatPr defaultRowHeight="14.4"/>
  <cols>
    <col min="1" max="1" width="11" customWidth="1"/>
    <col min="2" max="2" width="10.109375" customWidth="1"/>
    <col min="3" max="3" width="10" customWidth="1"/>
    <col min="4" max="4" width="9.88671875" customWidth="1"/>
    <col min="5" max="5" width="8.6640625" customWidth="1"/>
    <col min="6" max="6" width="10.5546875" customWidth="1"/>
    <col min="7" max="7" width="9.88671875" customWidth="1"/>
    <col min="8" max="8" width="10" customWidth="1"/>
    <col min="9" max="9" width="12" customWidth="1"/>
    <col min="10" max="11" width="0" hidden="1" customWidth="1"/>
    <col min="12" max="12" width="0.109375" hidden="1" customWidth="1"/>
    <col min="13" max="14" width="0" hidden="1" customWidth="1"/>
  </cols>
  <sheetData>
    <row r="1" spans="1:22" ht="28.5" customHeight="1">
      <c r="A1" s="197" t="s">
        <v>79</v>
      </c>
      <c r="B1" s="197"/>
      <c r="C1" s="197"/>
      <c r="D1" s="197"/>
      <c r="E1" s="197"/>
      <c r="F1" s="197"/>
      <c r="G1" s="197"/>
      <c r="H1" s="197"/>
      <c r="I1" s="143"/>
      <c r="J1" s="13"/>
      <c r="K1" s="13"/>
      <c r="L1" s="13"/>
    </row>
    <row r="2" spans="1:22" ht="30" customHeight="1">
      <c r="A2" s="197"/>
      <c r="B2" s="197"/>
      <c r="C2" s="197"/>
      <c r="D2" s="197"/>
      <c r="E2" s="197"/>
      <c r="F2" s="197"/>
      <c r="G2" s="197"/>
      <c r="H2" s="197"/>
      <c r="I2" s="142"/>
      <c r="J2" s="13"/>
      <c r="K2" s="13"/>
      <c r="L2" s="13"/>
    </row>
    <row r="3" spans="1:22" ht="15" thickBot="1">
      <c r="A3" s="228"/>
      <c r="B3" s="228"/>
      <c r="C3" s="8"/>
      <c r="D3" s="8"/>
      <c r="E3" s="8"/>
      <c r="F3" s="8"/>
      <c r="G3" s="8"/>
      <c r="H3" s="8"/>
    </row>
    <row r="4" spans="1:22" ht="15" customHeight="1" thickTop="1">
      <c r="A4" s="221" t="s">
        <v>48</v>
      </c>
      <c r="B4" s="163" t="s">
        <v>25</v>
      </c>
      <c r="C4" s="164"/>
      <c r="D4" s="164"/>
      <c r="E4" s="160"/>
      <c r="F4" s="170" t="s">
        <v>16</v>
      </c>
      <c r="G4" s="163" t="s">
        <v>33</v>
      </c>
      <c r="H4" s="164"/>
    </row>
    <row r="5" spans="1:22" ht="16.2" customHeight="1">
      <c r="A5" s="229"/>
      <c r="B5" s="165"/>
      <c r="C5" s="173"/>
      <c r="D5" s="173"/>
      <c r="E5" s="174"/>
      <c r="F5" s="171"/>
      <c r="G5" s="165"/>
      <c r="H5" s="173"/>
      <c r="M5" s="33"/>
      <c r="N5" s="69"/>
      <c r="O5" s="69"/>
      <c r="P5" s="69"/>
      <c r="Q5" s="69"/>
      <c r="R5" s="69"/>
    </row>
    <row r="6" spans="1:22" ht="30" customHeight="1" thickBot="1">
      <c r="A6" s="223"/>
      <c r="B6" s="23" t="s">
        <v>63</v>
      </c>
      <c r="C6" s="23" t="s">
        <v>62</v>
      </c>
      <c r="D6" s="23" t="s">
        <v>67</v>
      </c>
      <c r="E6" s="23" t="s">
        <v>66</v>
      </c>
      <c r="F6" s="172"/>
      <c r="G6" s="23" t="s">
        <v>69</v>
      </c>
      <c r="H6" s="14" t="s">
        <v>64</v>
      </c>
      <c r="M6" s="33"/>
      <c r="N6" s="69"/>
      <c r="O6" s="69"/>
      <c r="P6" s="69"/>
      <c r="Q6" s="69"/>
      <c r="R6" s="69"/>
    </row>
    <row r="7" spans="1:22" s="32" customFormat="1" ht="15" thickTop="1">
      <c r="A7" s="27" t="s">
        <v>5</v>
      </c>
      <c r="B7" s="77">
        <v>6</v>
      </c>
      <c r="C7" s="77">
        <v>6</v>
      </c>
      <c r="D7" s="121" t="s">
        <v>40</v>
      </c>
      <c r="E7" s="121" t="s">
        <v>40</v>
      </c>
      <c r="F7" s="76">
        <v>42</v>
      </c>
      <c r="G7" s="51">
        <f t="shared" ref="G7:G8" si="0">F7/B7*1000</f>
        <v>7000</v>
      </c>
      <c r="H7" s="63">
        <f t="shared" ref="H7:H8" si="1">F7/C7*1000</f>
        <v>7000</v>
      </c>
      <c r="I7" s="16"/>
      <c r="M7" s="33"/>
      <c r="N7" s="69"/>
      <c r="O7" s="69"/>
      <c r="P7" s="69"/>
      <c r="Q7" s="69"/>
      <c r="R7" s="69"/>
      <c r="V7" s="33"/>
    </row>
    <row r="8" spans="1:22" s="32" customFormat="1">
      <c r="A8" s="27" t="s">
        <v>57</v>
      </c>
      <c r="B8" s="77">
        <v>666</v>
      </c>
      <c r="C8" s="77">
        <v>666</v>
      </c>
      <c r="D8" s="121" t="s">
        <v>40</v>
      </c>
      <c r="E8" s="121" t="s">
        <v>40</v>
      </c>
      <c r="F8" s="78">
        <v>2463</v>
      </c>
      <c r="G8" s="51">
        <f t="shared" si="0"/>
        <v>3698.1981981981985</v>
      </c>
      <c r="H8" s="63">
        <f t="shared" si="1"/>
        <v>3698.1981981981985</v>
      </c>
      <c r="I8" s="16"/>
      <c r="M8" s="33"/>
      <c r="N8" s="69"/>
      <c r="O8" s="69"/>
      <c r="P8" s="69"/>
      <c r="Q8" s="69"/>
      <c r="R8" s="69"/>
      <c r="V8" s="33"/>
    </row>
    <row r="9" spans="1:22">
      <c r="A9" s="96" t="s">
        <v>12</v>
      </c>
      <c r="B9" s="50">
        <v>18889</v>
      </c>
      <c r="C9" s="50">
        <v>18889</v>
      </c>
      <c r="D9" s="119" t="s">
        <v>40</v>
      </c>
      <c r="E9" s="119" t="s">
        <v>40</v>
      </c>
      <c r="F9" s="50">
        <v>127121</v>
      </c>
      <c r="G9" s="51">
        <f t="shared" ref="G9:G16" si="2">F9/B9*1000</f>
        <v>6729.895706495844</v>
      </c>
      <c r="H9" s="63">
        <f t="shared" ref="H9:H16" si="3">F9/C9*1000</f>
        <v>6729.895706495844</v>
      </c>
      <c r="I9" s="16"/>
      <c r="K9" s="32"/>
      <c r="M9" s="33"/>
      <c r="N9" s="69"/>
      <c r="O9" s="69"/>
      <c r="P9" s="69"/>
      <c r="Q9" s="69"/>
      <c r="R9" s="69"/>
      <c r="V9" s="146"/>
    </row>
    <row r="10" spans="1:22">
      <c r="A10" s="96" t="s">
        <v>6</v>
      </c>
      <c r="B10" s="50">
        <v>1392</v>
      </c>
      <c r="C10" s="50">
        <v>1392</v>
      </c>
      <c r="D10" s="119" t="s">
        <v>40</v>
      </c>
      <c r="E10" s="119" t="s">
        <v>40</v>
      </c>
      <c r="F10" s="50">
        <v>9273</v>
      </c>
      <c r="G10" s="51">
        <f t="shared" si="2"/>
        <v>6661.6379310344828</v>
      </c>
      <c r="H10" s="63">
        <f t="shared" si="3"/>
        <v>6661.6379310344828</v>
      </c>
      <c r="I10" s="16"/>
      <c r="K10" s="32"/>
      <c r="M10" s="33"/>
      <c r="N10" s="69"/>
      <c r="O10" s="69"/>
      <c r="P10" s="69"/>
      <c r="Q10" s="69"/>
      <c r="R10" s="69"/>
      <c r="V10" s="146"/>
    </row>
    <row r="11" spans="1:22" s="32" customFormat="1">
      <c r="A11" s="96" t="s">
        <v>42</v>
      </c>
      <c r="B11" s="77">
        <v>33</v>
      </c>
      <c r="C11" s="77">
        <v>29</v>
      </c>
      <c r="D11" s="79">
        <v>4</v>
      </c>
      <c r="E11" s="119" t="s">
        <v>40</v>
      </c>
      <c r="F11" s="77">
        <v>199</v>
      </c>
      <c r="G11" s="51">
        <f t="shared" si="2"/>
        <v>6030.30303030303</v>
      </c>
      <c r="H11" s="63">
        <f t="shared" si="3"/>
        <v>6862.0689655172409</v>
      </c>
      <c r="I11" s="16"/>
      <c r="M11" s="33"/>
      <c r="N11" s="69"/>
      <c r="O11" s="69"/>
      <c r="P11" s="69"/>
      <c r="Q11" s="69"/>
      <c r="R11" s="69"/>
      <c r="V11" s="146"/>
    </row>
    <row r="12" spans="1:22">
      <c r="A12" s="96" t="s">
        <v>13</v>
      </c>
      <c r="B12" s="77">
        <v>3309</v>
      </c>
      <c r="C12" s="77">
        <v>3309</v>
      </c>
      <c r="D12" s="119" t="s">
        <v>40</v>
      </c>
      <c r="E12" s="119" t="s">
        <v>40</v>
      </c>
      <c r="F12" s="50">
        <v>24721</v>
      </c>
      <c r="G12" s="51">
        <f t="shared" si="2"/>
        <v>7470.8371109096397</v>
      </c>
      <c r="H12" s="63">
        <f t="shared" si="3"/>
        <v>7470.8371109096397</v>
      </c>
      <c r="I12" s="16"/>
      <c r="K12" s="32"/>
      <c r="M12" s="33"/>
      <c r="N12" s="69"/>
      <c r="O12" s="69"/>
      <c r="P12" s="69"/>
      <c r="Q12" s="69"/>
      <c r="R12" s="69"/>
      <c r="V12" s="146"/>
    </row>
    <row r="13" spans="1:22" s="32" customFormat="1" ht="17.399999999999999" customHeight="1">
      <c r="A13" s="96" t="s">
        <v>58</v>
      </c>
      <c r="B13" s="77">
        <v>59</v>
      </c>
      <c r="C13" s="77">
        <v>58</v>
      </c>
      <c r="D13" s="79">
        <v>1</v>
      </c>
      <c r="E13" s="119" t="s">
        <v>40</v>
      </c>
      <c r="F13" s="77">
        <v>369</v>
      </c>
      <c r="G13" s="51">
        <f t="shared" si="2"/>
        <v>6254.2372881355932</v>
      </c>
      <c r="H13" s="63">
        <f>F13/C13*1000</f>
        <v>6362.0689655172409</v>
      </c>
      <c r="I13" s="16"/>
      <c r="M13" s="33"/>
      <c r="N13" s="69"/>
      <c r="O13" s="69"/>
      <c r="P13" s="69"/>
      <c r="Q13" s="69"/>
      <c r="R13" s="69"/>
      <c r="V13" s="146"/>
    </row>
    <row r="14" spans="1:22" s="32" customFormat="1">
      <c r="A14" s="96" t="s">
        <v>10</v>
      </c>
      <c r="B14" s="77">
        <v>2</v>
      </c>
      <c r="C14" s="77">
        <v>2</v>
      </c>
      <c r="D14" s="119" t="s">
        <v>40</v>
      </c>
      <c r="E14" s="119" t="s">
        <v>40</v>
      </c>
      <c r="F14" s="77">
        <v>16</v>
      </c>
      <c r="G14" s="51">
        <f t="shared" si="2"/>
        <v>8000</v>
      </c>
      <c r="H14" s="63">
        <f t="shared" si="3"/>
        <v>8000</v>
      </c>
      <c r="I14" s="16"/>
      <c r="M14" s="16"/>
      <c r="N14" s="16"/>
      <c r="O14" s="16"/>
      <c r="P14" s="16"/>
      <c r="Q14" s="16"/>
      <c r="R14" s="16"/>
      <c r="V14" s="146"/>
    </row>
    <row r="15" spans="1:22" s="32" customFormat="1">
      <c r="A15" s="96" t="s">
        <v>11</v>
      </c>
      <c r="B15" s="77">
        <v>145</v>
      </c>
      <c r="C15" s="77">
        <v>145</v>
      </c>
      <c r="D15" s="119" t="s">
        <v>40</v>
      </c>
      <c r="E15" s="119" t="s">
        <v>40</v>
      </c>
      <c r="F15" s="77">
        <v>1138</v>
      </c>
      <c r="G15" s="51">
        <f t="shared" si="2"/>
        <v>7848.2758620689656</v>
      </c>
      <c r="H15" s="63">
        <f t="shared" si="3"/>
        <v>7848.2758620689656</v>
      </c>
      <c r="I15" s="16"/>
      <c r="M15" s="33"/>
      <c r="N15" s="69"/>
      <c r="O15" s="69"/>
      <c r="P15" s="70"/>
      <c r="Q15" s="71"/>
      <c r="R15" s="69"/>
      <c r="V15" s="146"/>
    </row>
    <row r="16" spans="1:22" s="28" customFormat="1">
      <c r="A16" s="96" t="s">
        <v>7</v>
      </c>
      <c r="B16" s="77">
        <v>51</v>
      </c>
      <c r="C16" s="77">
        <v>51</v>
      </c>
      <c r="D16" s="119" t="s">
        <v>40</v>
      </c>
      <c r="E16" s="119" t="s">
        <v>40</v>
      </c>
      <c r="F16" s="50">
        <v>247</v>
      </c>
      <c r="G16" s="51">
        <f t="shared" si="2"/>
        <v>4843.1372549019607</v>
      </c>
      <c r="H16" s="63">
        <f t="shared" si="3"/>
        <v>4843.1372549019607</v>
      </c>
      <c r="I16" s="16"/>
      <c r="K16" s="32"/>
      <c r="M16" s="33"/>
      <c r="N16" s="69"/>
      <c r="O16" s="69"/>
      <c r="P16" s="71"/>
      <c r="Q16" s="71"/>
      <c r="R16" s="69"/>
      <c r="V16" s="146"/>
    </row>
    <row r="17" spans="1:19">
      <c r="A17" s="97" t="s">
        <v>2</v>
      </c>
      <c r="B17" s="50">
        <f>SUM(B7:B16)</f>
        <v>24552</v>
      </c>
      <c r="C17" s="50">
        <f>SUM(C7:C16)</f>
        <v>24547</v>
      </c>
      <c r="D17" s="50">
        <f>SUM(D7:D16)</f>
        <v>5</v>
      </c>
      <c r="E17" s="120" t="s">
        <v>40</v>
      </c>
      <c r="F17" s="50">
        <f>SUM(F7:F16)</f>
        <v>165589</v>
      </c>
      <c r="G17" s="75">
        <f>F17/B17*1000</f>
        <v>6744.4200065167806</v>
      </c>
      <c r="H17" s="139">
        <f>F17/C17*1000</f>
        <v>6745.793783354381</v>
      </c>
      <c r="I17" s="16"/>
      <c r="K17" s="32"/>
      <c r="M17" s="33"/>
      <c r="N17" s="69"/>
      <c r="O17" s="69"/>
      <c r="P17" s="71"/>
      <c r="Q17" s="71"/>
      <c r="R17" s="69"/>
    </row>
    <row r="18" spans="1:19" s="32" customFormat="1" ht="14.4" customHeight="1">
      <c r="A18" s="219" t="s">
        <v>84</v>
      </c>
      <c r="B18" s="219"/>
      <c r="C18" s="219"/>
      <c r="D18" s="219"/>
      <c r="E18" s="219"/>
      <c r="F18" s="219"/>
      <c r="G18" s="219"/>
      <c r="H18" s="219"/>
      <c r="I18" s="130"/>
      <c r="N18" s="33"/>
      <c r="O18" s="69"/>
      <c r="P18" s="69"/>
      <c r="Q18" s="70"/>
      <c r="R18" s="71"/>
      <c r="S18" s="69"/>
    </row>
    <row r="19" spans="1:19" s="32" customFormat="1">
      <c r="A19" s="186"/>
      <c r="B19" s="186"/>
      <c r="C19" s="186"/>
      <c r="D19" s="186"/>
      <c r="E19" s="186"/>
      <c r="F19" s="186"/>
      <c r="G19" s="186"/>
      <c r="H19" s="186"/>
      <c r="I19" s="130"/>
      <c r="N19" s="33"/>
      <c r="O19" s="69"/>
      <c r="P19" s="69"/>
      <c r="Q19" s="71"/>
      <c r="R19" s="71"/>
      <c r="S19" s="69"/>
    </row>
    <row r="24" spans="1:19">
      <c r="D24" s="233"/>
    </row>
  </sheetData>
  <mergeCells count="7">
    <mergeCell ref="A18:H19"/>
    <mergeCell ref="G4:H5"/>
    <mergeCell ref="A1:H2"/>
    <mergeCell ref="A3:B3"/>
    <mergeCell ref="A4:A6"/>
    <mergeCell ref="B4:E5"/>
    <mergeCell ref="F4:F6"/>
  </mergeCells>
  <printOptions horizontalCentered="1" verticalCentered="1"/>
  <pageMargins left="0.19685039370078741" right="0.19685039370078741" top="0.39370078740157483" bottom="0.39370078740157483" header="0.31496062992125984" footer="0.31496062992125984"/>
  <pageSetup orientation="portrait" r:id="rId1"/>
  <headerFooter>
    <oddFooter>&amp;C15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0"/>
  <sheetViews>
    <sheetView rightToLeft="1" zoomScaleNormal="100" workbookViewId="0">
      <selection activeCell="A16" sqref="A16:H17"/>
    </sheetView>
  </sheetViews>
  <sheetFormatPr defaultRowHeight="14.4"/>
  <cols>
    <col min="1" max="1" width="9.109375" customWidth="1"/>
    <col min="2" max="2" width="8.5546875" customWidth="1"/>
    <col min="3" max="3" width="8.6640625" customWidth="1"/>
    <col min="4" max="5" width="8.5546875" customWidth="1"/>
    <col min="6" max="6" width="10" customWidth="1"/>
    <col min="7" max="7" width="11" customWidth="1"/>
    <col min="8" max="8" width="9.88671875" customWidth="1"/>
    <col min="9" max="9" width="11.109375" customWidth="1"/>
    <col min="10" max="11" width="8.88671875" hidden="1" customWidth="1"/>
    <col min="12" max="12" width="0.109375" hidden="1" customWidth="1"/>
    <col min="13" max="14" width="0" hidden="1" customWidth="1"/>
  </cols>
  <sheetData>
    <row r="1" spans="1:16" s="29" customFormat="1"/>
    <row r="2" spans="1:16" ht="29.25" customHeight="1">
      <c r="A2" s="182" t="s">
        <v>80</v>
      </c>
      <c r="B2" s="182"/>
      <c r="C2" s="182"/>
      <c r="D2" s="182"/>
      <c r="E2" s="182"/>
      <c r="F2" s="182"/>
      <c r="G2" s="182"/>
      <c r="H2" s="182"/>
      <c r="I2" s="148"/>
    </row>
    <row r="3" spans="1:16" ht="18.75" customHeight="1">
      <c r="A3" s="157"/>
      <c r="B3" s="157"/>
      <c r="C3" s="157"/>
      <c r="D3" s="157"/>
      <c r="E3" s="157"/>
      <c r="F3" s="157"/>
      <c r="G3" s="157"/>
      <c r="H3" s="157"/>
      <c r="I3" s="157"/>
    </row>
    <row r="4" spans="1:16" ht="15.75" customHeight="1" thickBot="1">
      <c r="A4" s="230"/>
      <c r="B4" s="230"/>
      <c r="C4" s="17"/>
      <c r="D4" s="17"/>
      <c r="E4" s="17"/>
      <c r="F4" s="17"/>
      <c r="G4" s="17"/>
      <c r="H4" s="17"/>
    </row>
    <row r="5" spans="1:16" ht="25.5" customHeight="1" thickTop="1">
      <c r="A5" s="160" t="s">
        <v>4</v>
      </c>
      <c r="B5" s="171" t="s">
        <v>24</v>
      </c>
      <c r="C5" s="170"/>
      <c r="D5" s="170"/>
      <c r="E5" s="170"/>
      <c r="F5" s="170" t="s">
        <v>16</v>
      </c>
      <c r="G5" s="170" t="s">
        <v>33</v>
      </c>
      <c r="H5" s="163"/>
      <c r="P5" s="16"/>
    </row>
    <row r="6" spans="1:16" ht="38.4" customHeight="1" thickBot="1">
      <c r="A6" s="162"/>
      <c r="B6" s="23" t="s">
        <v>63</v>
      </c>
      <c r="C6" s="23" t="s">
        <v>70</v>
      </c>
      <c r="D6" s="23" t="s">
        <v>67</v>
      </c>
      <c r="E6" s="23" t="s">
        <v>66</v>
      </c>
      <c r="F6" s="172"/>
      <c r="G6" s="23" t="s">
        <v>63</v>
      </c>
      <c r="H6" s="21" t="s">
        <v>71</v>
      </c>
      <c r="I6" s="16"/>
    </row>
    <row r="7" spans="1:16" s="32" customFormat="1" ht="15.6" customHeight="1" thickTop="1">
      <c r="A7" s="48" t="s">
        <v>5</v>
      </c>
      <c r="B7" s="83">
        <v>6</v>
      </c>
      <c r="C7" s="83">
        <v>6</v>
      </c>
      <c r="D7" s="112" t="s">
        <v>40</v>
      </c>
      <c r="E7" s="112" t="s">
        <v>40</v>
      </c>
      <c r="F7" s="83">
        <v>42</v>
      </c>
      <c r="G7" s="83">
        <v>7000</v>
      </c>
      <c r="H7" s="147">
        <v>7000</v>
      </c>
      <c r="I7" s="16"/>
    </row>
    <row r="8" spans="1:16" ht="15.6" customHeight="1">
      <c r="A8" s="48" t="s">
        <v>12</v>
      </c>
      <c r="B8" s="83">
        <v>9758</v>
      </c>
      <c r="C8" s="83">
        <v>9758</v>
      </c>
      <c r="D8" s="112" t="s">
        <v>40</v>
      </c>
      <c r="E8" s="112" t="s">
        <v>40</v>
      </c>
      <c r="F8" s="83">
        <v>80080</v>
      </c>
      <c r="G8" s="95">
        <v>8206.6</v>
      </c>
      <c r="H8" s="114">
        <v>8206.6</v>
      </c>
      <c r="I8" s="16"/>
    </row>
    <row r="9" spans="1:16" ht="15.6" customHeight="1">
      <c r="A9" s="37" t="s">
        <v>6</v>
      </c>
      <c r="B9" s="83">
        <v>646</v>
      </c>
      <c r="C9" s="83">
        <v>646</v>
      </c>
      <c r="D9" s="112" t="s">
        <v>40</v>
      </c>
      <c r="E9" s="112" t="s">
        <v>40</v>
      </c>
      <c r="F9" s="83">
        <v>4304</v>
      </c>
      <c r="G9" s="91">
        <v>6662.5</v>
      </c>
      <c r="H9" s="116">
        <v>6662.5</v>
      </c>
      <c r="I9" s="16"/>
    </row>
    <row r="10" spans="1:16" s="32" customFormat="1" ht="15.6" customHeight="1">
      <c r="A10" s="37" t="s">
        <v>42</v>
      </c>
      <c r="B10" s="83">
        <v>5</v>
      </c>
      <c r="C10" s="83">
        <v>1</v>
      </c>
      <c r="D10" s="83">
        <v>4</v>
      </c>
      <c r="E10" s="112" t="s">
        <v>40</v>
      </c>
      <c r="F10" s="83">
        <v>7</v>
      </c>
      <c r="G10" s="91">
        <f>F10/B10*1000</f>
        <v>1400</v>
      </c>
      <c r="H10" s="116">
        <f>F10/C10*1000</f>
        <v>7000</v>
      </c>
      <c r="I10" s="16"/>
    </row>
    <row r="11" spans="1:16" s="32" customFormat="1" ht="15.6" customHeight="1">
      <c r="A11" s="37" t="s">
        <v>13</v>
      </c>
      <c r="B11" s="83">
        <v>2725</v>
      </c>
      <c r="C11" s="83">
        <v>2725</v>
      </c>
      <c r="D11" s="112" t="s">
        <v>40</v>
      </c>
      <c r="E11" s="112" t="s">
        <v>40</v>
      </c>
      <c r="F11" s="83">
        <v>21143</v>
      </c>
      <c r="G11" s="91">
        <v>7758.9</v>
      </c>
      <c r="H11" s="116">
        <v>7758.9</v>
      </c>
      <c r="I11" s="16"/>
    </row>
    <row r="12" spans="1:16" s="32" customFormat="1" ht="15.6" customHeight="1">
      <c r="A12" s="37" t="s">
        <v>10</v>
      </c>
      <c r="B12" s="83">
        <v>2</v>
      </c>
      <c r="C12" s="83">
        <v>2</v>
      </c>
      <c r="D12" s="112" t="s">
        <v>40</v>
      </c>
      <c r="E12" s="112" t="s">
        <v>40</v>
      </c>
      <c r="F12" s="83">
        <v>16</v>
      </c>
      <c r="G12" s="91">
        <v>8000</v>
      </c>
      <c r="H12" s="116">
        <v>8000</v>
      </c>
      <c r="I12" s="16"/>
    </row>
    <row r="13" spans="1:16" ht="15.6" customHeight="1">
      <c r="A13" s="37" t="s">
        <v>11</v>
      </c>
      <c r="B13" s="83">
        <v>128</v>
      </c>
      <c r="C13" s="83">
        <v>128</v>
      </c>
      <c r="D13" s="112" t="s">
        <v>40</v>
      </c>
      <c r="E13" s="112" t="s">
        <v>40</v>
      </c>
      <c r="F13" s="83">
        <v>1004</v>
      </c>
      <c r="G13" s="91">
        <v>7843.8</v>
      </c>
      <c r="H13" s="116">
        <v>7843.8</v>
      </c>
      <c r="I13" s="16"/>
    </row>
    <row r="14" spans="1:16" ht="15.6" customHeight="1">
      <c r="A14" s="37" t="s">
        <v>7</v>
      </c>
      <c r="B14" s="83">
        <v>51</v>
      </c>
      <c r="C14" s="83">
        <v>51</v>
      </c>
      <c r="D14" s="112" t="s">
        <v>40</v>
      </c>
      <c r="E14" s="112" t="s">
        <v>40</v>
      </c>
      <c r="F14" s="83">
        <v>247</v>
      </c>
      <c r="G14" s="91">
        <v>4843.1000000000004</v>
      </c>
      <c r="H14" s="116">
        <v>4843.1000000000004</v>
      </c>
      <c r="I14" s="16"/>
    </row>
    <row r="15" spans="1:16">
      <c r="A15" s="37" t="s">
        <v>2</v>
      </c>
      <c r="B15" s="83">
        <f>SUM(B7:B14)</f>
        <v>13321</v>
      </c>
      <c r="C15" s="83">
        <f>SUM(C7:C14)</f>
        <v>13317</v>
      </c>
      <c r="D15" s="83">
        <f>SUM(D7:D14)</f>
        <v>4</v>
      </c>
      <c r="E15" s="112" t="s">
        <v>40</v>
      </c>
      <c r="F15" s="83">
        <f>SUM(F7:F14)</f>
        <v>106843</v>
      </c>
      <c r="G15" s="91">
        <f>F15/B15*1000</f>
        <v>8020.6440957886043</v>
      </c>
      <c r="H15" s="116">
        <f>F15/C15*1000</f>
        <v>8023.0532402192694</v>
      </c>
      <c r="I15" s="16"/>
    </row>
    <row r="16" spans="1:16">
      <c r="A16" s="234" t="s">
        <v>85</v>
      </c>
      <c r="B16" s="234"/>
      <c r="C16" s="234"/>
      <c r="D16" s="234"/>
      <c r="E16" s="234"/>
      <c r="F16" s="234"/>
      <c r="G16" s="234"/>
      <c r="H16" s="234"/>
      <c r="I16" s="16"/>
    </row>
    <row r="17" spans="1:13" ht="30" customHeight="1">
      <c r="A17" s="235"/>
      <c r="B17" s="235"/>
      <c r="C17" s="235"/>
      <c r="D17" s="235"/>
      <c r="E17" s="235"/>
      <c r="F17" s="235"/>
      <c r="G17" s="235"/>
      <c r="H17" s="235"/>
      <c r="I17" s="16"/>
    </row>
    <row r="18" spans="1:13" ht="27.75" customHeight="1"/>
    <row r="19" spans="1:13" s="32" customFormat="1" ht="16.5" customHeight="1">
      <c r="M19" s="32" t="s">
        <v>46</v>
      </c>
    </row>
    <row r="20" spans="1:13" ht="17.25" customHeight="1"/>
    <row r="21" spans="1:13" ht="24" customHeight="1"/>
    <row r="22" spans="1:13" ht="24.75" customHeight="1"/>
    <row r="23" spans="1:13" ht="70.5" customHeight="1"/>
    <row r="25" spans="1:13" s="81" customFormat="1"/>
    <row r="27" spans="1:13" s="32" customFormat="1"/>
    <row r="28" spans="1:13" s="32" customFormat="1"/>
    <row r="29" spans="1:13" s="32" customFormat="1"/>
    <row r="30" spans="1:13" s="32" customFormat="1" ht="14.4" customHeight="1"/>
  </sheetData>
  <mergeCells count="8">
    <mergeCell ref="A2:H2"/>
    <mergeCell ref="A16:H17"/>
    <mergeCell ref="A3:I3"/>
    <mergeCell ref="G5:H5"/>
    <mergeCell ref="B5:E5"/>
    <mergeCell ref="F5:F6"/>
    <mergeCell ref="A4:B4"/>
    <mergeCell ref="A5:A6"/>
  </mergeCells>
  <printOptions horizontalCentered="1" verticalCentered="1"/>
  <pageMargins left="0.98425196850393704" right="0.98425196850393704" top="0.51181102362204722" bottom="0.51181102362204722" header="0.31496062992125984" footer="0.31496062992125984"/>
  <pageSetup paperSize="9" scale="93" orientation="portrait" r:id="rId1"/>
  <headerFooter>
    <oddFooter xml:space="preserve">&amp;C18&amp;R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21"/>
  <sheetViews>
    <sheetView rightToLeft="1" tabSelected="1" workbookViewId="0">
      <selection activeCell="C24" sqref="C24"/>
    </sheetView>
  </sheetViews>
  <sheetFormatPr defaultRowHeight="14.4"/>
  <sheetData>
    <row r="4" spans="2:10" ht="14.4" customHeight="1">
      <c r="B4" s="182" t="s">
        <v>81</v>
      </c>
      <c r="C4" s="182"/>
      <c r="D4" s="182"/>
      <c r="E4" s="182"/>
      <c r="F4" s="182"/>
      <c r="G4" s="182"/>
      <c r="H4" s="182"/>
      <c r="I4" s="182"/>
      <c r="J4" s="148"/>
    </row>
    <row r="5" spans="2:10">
      <c r="B5" s="182"/>
      <c r="C5" s="182"/>
      <c r="D5" s="182"/>
      <c r="E5" s="182"/>
      <c r="F5" s="182"/>
      <c r="G5" s="182"/>
      <c r="H5" s="182"/>
      <c r="I5" s="182"/>
      <c r="J5" s="148"/>
    </row>
    <row r="6" spans="2:10">
      <c r="B6" s="142"/>
      <c r="C6" s="142"/>
      <c r="D6" s="142"/>
      <c r="E6" s="142"/>
      <c r="F6" s="142"/>
      <c r="G6" s="142"/>
      <c r="H6" s="142"/>
      <c r="I6" s="142"/>
      <c r="J6" s="142"/>
    </row>
    <row r="7" spans="2:10" ht="16.2" thickBot="1">
      <c r="B7" s="231"/>
      <c r="C7" s="231"/>
      <c r="D7" s="17"/>
      <c r="E7" s="17"/>
      <c r="F7" s="17"/>
      <c r="G7" s="17"/>
      <c r="H7" s="17"/>
      <c r="I7" s="17"/>
    </row>
    <row r="8" spans="2:10" ht="15" customHeight="1" thickTop="1">
      <c r="B8" s="221" t="s">
        <v>4</v>
      </c>
      <c r="C8" s="163" t="s">
        <v>24</v>
      </c>
      <c r="D8" s="164"/>
      <c r="E8" s="164"/>
      <c r="F8" s="160"/>
      <c r="G8" s="170" t="s">
        <v>16</v>
      </c>
      <c r="H8" s="163" t="s">
        <v>33</v>
      </c>
      <c r="I8" s="164"/>
    </row>
    <row r="9" spans="2:10">
      <c r="B9" s="222"/>
      <c r="C9" s="165"/>
      <c r="D9" s="173"/>
      <c r="E9" s="173"/>
      <c r="F9" s="174"/>
      <c r="G9" s="171"/>
      <c r="H9" s="165"/>
      <c r="I9" s="173"/>
    </row>
    <row r="10" spans="2:10" ht="24.6" thickBot="1">
      <c r="B10" s="223"/>
      <c r="C10" s="23" t="s">
        <v>68</v>
      </c>
      <c r="D10" s="23" t="s">
        <v>62</v>
      </c>
      <c r="E10" s="23" t="s">
        <v>67</v>
      </c>
      <c r="F10" s="23" t="s">
        <v>66</v>
      </c>
      <c r="G10" s="172"/>
      <c r="H10" s="23" t="s">
        <v>65</v>
      </c>
      <c r="I10" s="21" t="s">
        <v>64</v>
      </c>
      <c r="J10" s="16"/>
    </row>
    <row r="11" spans="2:10" ht="15" thickTop="1">
      <c r="B11" s="88" t="s">
        <v>57</v>
      </c>
      <c r="C11" s="92">
        <v>666</v>
      </c>
      <c r="D11" s="93">
        <v>666</v>
      </c>
      <c r="E11" s="118" t="s">
        <v>40</v>
      </c>
      <c r="F11" s="118" t="s">
        <v>40</v>
      </c>
      <c r="G11" s="93">
        <v>2463</v>
      </c>
      <c r="H11" s="84">
        <f t="shared" ref="H11:H18" si="0">G11/C11*1000</f>
        <v>3698.1981981981985</v>
      </c>
      <c r="I11" s="144">
        <f t="shared" ref="I11:I18" si="1">G11/D11*1000</f>
        <v>3698.1981981981985</v>
      </c>
      <c r="J11" s="16"/>
    </row>
    <row r="12" spans="2:10">
      <c r="B12" s="37" t="s">
        <v>12</v>
      </c>
      <c r="C12" s="83">
        <v>9131</v>
      </c>
      <c r="D12" s="64">
        <v>9131</v>
      </c>
      <c r="E12" s="119" t="s">
        <v>40</v>
      </c>
      <c r="F12" s="119" t="s">
        <v>40</v>
      </c>
      <c r="G12" s="64">
        <v>47041</v>
      </c>
      <c r="H12" s="91">
        <f t="shared" si="0"/>
        <v>5151.7906034388352</v>
      </c>
      <c r="I12" s="116">
        <f t="shared" si="1"/>
        <v>5151.7906034388352</v>
      </c>
      <c r="J12" s="16"/>
    </row>
    <row r="13" spans="2:10">
      <c r="B13" s="36" t="s">
        <v>6</v>
      </c>
      <c r="C13" s="85">
        <v>746</v>
      </c>
      <c r="D13" s="85">
        <v>746</v>
      </c>
      <c r="E13" s="119" t="s">
        <v>40</v>
      </c>
      <c r="F13" s="119" t="s">
        <v>40</v>
      </c>
      <c r="G13" s="85">
        <v>4969</v>
      </c>
      <c r="H13" s="91">
        <f t="shared" si="0"/>
        <v>6660.8579088471852</v>
      </c>
      <c r="I13" s="116">
        <f t="shared" si="1"/>
        <v>6660.8579088471852</v>
      </c>
      <c r="J13" s="16"/>
    </row>
    <row r="14" spans="2:10">
      <c r="B14" s="36" t="s">
        <v>42</v>
      </c>
      <c r="C14" s="85">
        <v>28</v>
      </c>
      <c r="D14" s="85">
        <v>28</v>
      </c>
      <c r="E14" s="119" t="s">
        <v>40</v>
      </c>
      <c r="F14" s="119" t="s">
        <v>40</v>
      </c>
      <c r="G14" s="85">
        <v>192</v>
      </c>
      <c r="H14" s="91">
        <f t="shared" si="0"/>
        <v>6857.1428571428569</v>
      </c>
      <c r="I14" s="116">
        <f t="shared" si="1"/>
        <v>6857.1428571428569</v>
      </c>
      <c r="J14" s="16"/>
    </row>
    <row r="15" spans="2:10">
      <c r="B15" s="36" t="s">
        <v>13</v>
      </c>
      <c r="C15" s="85">
        <v>584</v>
      </c>
      <c r="D15" s="85">
        <v>584</v>
      </c>
      <c r="E15" s="119" t="s">
        <v>40</v>
      </c>
      <c r="F15" s="119" t="s">
        <v>40</v>
      </c>
      <c r="G15" s="85">
        <v>3578</v>
      </c>
      <c r="H15" s="91">
        <f t="shared" si="0"/>
        <v>6126.7123287671229</v>
      </c>
      <c r="I15" s="116">
        <f t="shared" si="1"/>
        <v>6126.7123287671229</v>
      </c>
      <c r="J15" s="16"/>
    </row>
    <row r="16" spans="2:10" ht="17.399999999999999" customHeight="1">
      <c r="B16" s="36" t="s">
        <v>58</v>
      </c>
      <c r="C16" s="85">
        <v>59</v>
      </c>
      <c r="D16" s="85">
        <v>58</v>
      </c>
      <c r="E16" s="94">
        <v>1</v>
      </c>
      <c r="F16" s="119" t="s">
        <v>40</v>
      </c>
      <c r="G16" s="85">
        <v>369</v>
      </c>
      <c r="H16" s="91">
        <f t="shared" si="0"/>
        <v>6254.2372881355932</v>
      </c>
      <c r="I16" s="116">
        <f t="shared" si="1"/>
        <v>6362.0689655172409</v>
      </c>
      <c r="J16" s="16"/>
    </row>
    <row r="17" spans="2:10">
      <c r="B17" s="36" t="s">
        <v>11</v>
      </c>
      <c r="C17" s="85">
        <v>17</v>
      </c>
      <c r="D17" s="85">
        <v>17</v>
      </c>
      <c r="E17" s="119" t="s">
        <v>40</v>
      </c>
      <c r="F17" s="119" t="s">
        <v>40</v>
      </c>
      <c r="G17" s="85">
        <v>134</v>
      </c>
      <c r="H17" s="91">
        <f t="shared" si="0"/>
        <v>7882.3529411764712</v>
      </c>
      <c r="I17" s="116">
        <f t="shared" si="1"/>
        <v>7882.3529411764712</v>
      </c>
      <c r="J17" s="16"/>
    </row>
    <row r="18" spans="2:10">
      <c r="B18" s="37" t="s">
        <v>2</v>
      </c>
      <c r="C18" s="64">
        <f>SUM(C11:C17)</f>
        <v>11231</v>
      </c>
      <c r="D18" s="64">
        <f>SUM(D11:D17)</f>
        <v>11230</v>
      </c>
      <c r="E18" s="64">
        <f>SUM(E11:E17)</f>
        <v>1</v>
      </c>
      <c r="F18" s="120" t="s">
        <v>40</v>
      </c>
      <c r="G18" s="64">
        <f>SUM(G11:G17)</f>
        <v>58746</v>
      </c>
      <c r="H18" s="91">
        <f t="shared" si="0"/>
        <v>5230.7007390259105</v>
      </c>
      <c r="I18" s="116">
        <f t="shared" si="1"/>
        <v>5231.1665182546749</v>
      </c>
      <c r="J18" s="16"/>
    </row>
    <row r="20" spans="2:10" ht="14.4" customHeight="1">
      <c r="B20" s="186" t="s">
        <v>82</v>
      </c>
      <c r="C20" s="186"/>
      <c r="D20" s="186"/>
      <c r="E20" s="186"/>
      <c r="F20" s="186"/>
      <c r="G20" s="186"/>
      <c r="H20" s="186"/>
      <c r="I20" s="186"/>
      <c r="J20" s="130"/>
    </row>
    <row r="21" spans="2:10">
      <c r="B21" s="186"/>
      <c r="C21" s="186"/>
      <c r="D21" s="186"/>
      <c r="E21" s="186"/>
      <c r="F21" s="186"/>
      <c r="G21" s="186"/>
      <c r="H21" s="186"/>
      <c r="I21" s="186"/>
    </row>
  </sheetData>
  <mergeCells count="7">
    <mergeCell ref="B4:I5"/>
    <mergeCell ref="B8:B10"/>
    <mergeCell ref="B20:I21"/>
    <mergeCell ref="B7:C7"/>
    <mergeCell ref="G8:G10"/>
    <mergeCell ref="H8:I9"/>
    <mergeCell ref="C8: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جدول 1 </vt:lpstr>
      <vt:lpstr>جدول2</vt:lpstr>
      <vt:lpstr>جدول 3 </vt:lpstr>
      <vt:lpstr>جدول 4</vt:lpstr>
      <vt:lpstr>جدول5</vt:lpstr>
      <vt:lpstr>جدول 6</vt:lpstr>
      <vt:lpstr>جدول7</vt:lpstr>
      <vt:lpstr>جدول 8</vt:lpstr>
      <vt:lpstr>جدول 9</vt:lpstr>
      <vt:lpstr>'جدول 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Zina</dc:creator>
  <cp:lastModifiedBy>HP</cp:lastModifiedBy>
  <cp:lastPrinted>2019-01-27T08:58:14Z</cp:lastPrinted>
  <dcterms:created xsi:type="dcterms:W3CDTF">2005-01-01T00:55:47Z</dcterms:created>
  <dcterms:modified xsi:type="dcterms:W3CDTF">2019-02-18T07:59:36Z</dcterms:modified>
</cp:coreProperties>
</file>